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 yWindow="5490" windowWidth="21015" windowHeight="4575"/>
  </bookViews>
  <sheets>
    <sheet name="Заявление" sheetId="1" r:id="rId1"/>
    <sheet name="Индивидуальные достижения" sheetId="2" r:id="rId2"/>
    <sheet name="Согласие на зачисление" sheetId="3" r:id="rId3"/>
  </sheets>
  <definedNames>
    <definedName name="_xlnm._FilterDatabase" localSheetId="1" hidden="1">'Индивидуальные достижения'!$H$9:$H$60</definedName>
    <definedName name="_xlnm.Print_Area" localSheetId="0">Заявление!$A$8:$I$88</definedName>
    <definedName name="_xlnm.Print_Area" localSheetId="1">'Индивидуальные достижения'!$A$9:$G$60</definedName>
    <definedName name="_xlnm.Print_Area" localSheetId="2">'Согласие на зачисление'!$A$1:$G$28</definedName>
  </definedNames>
  <calcPr calcId="124519"/>
</workbook>
</file>

<file path=xl/calcChain.xml><?xml version="1.0" encoding="utf-8"?>
<calcChain xmlns="http://schemas.openxmlformats.org/spreadsheetml/2006/main">
  <c r="B11" i="3"/>
  <c r="G114" i="1"/>
  <c r="B106"/>
  <c r="C106" s="1"/>
  <c r="B105"/>
  <c r="H19" i="3"/>
  <c r="A16"/>
  <c r="A14"/>
  <c r="A6" i="2"/>
  <c r="A5"/>
  <c r="A4"/>
  <c r="A3"/>
  <c r="A2"/>
  <c r="D13"/>
  <c r="D12"/>
  <c r="D11"/>
  <c r="G119" i="1"/>
  <c r="H51" i="2"/>
  <c r="H50"/>
  <c r="H49"/>
  <c r="H48"/>
  <c r="H47"/>
  <c r="H46"/>
  <c r="H45"/>
  <c r="H44"/>
  <c r="H43"/>
  <c r="H42"/>
  <c r="H40"/>
  <c r="H39"/>
  <c r="H38"/>
  <c r="H37"/>
  <c r="H36"/>
  <c r="H35"/>
  <c r="H33"/>
  <c r="H32"/>
  <c r="H31"/>
  <c r="H30"/>
  <c r="H29"/>
  <c r="H27"/>
  <c r="H26"/>
  <c r="H25"/>
  <c r="H24"/>
  <c r="H23"/>
  <c r="H21"/>
  <c r="H20"/>
  <c r="H19"/>
  <c r="H18"/>
  <c r="H17"/>
  <c r="G118" i="1"/>
  <c r="G117"/>
  <c r="G116"/>
  <c r="G115"/>
  <c r="F114"/>
  <c r="A113"/>
  <c r="B111"/>
  <c r="C111" s="1"/>
  <c r="B110"/>
  <c r="C110" s="1"/>
  <c r="B109"/>
  <c r="C109" s="1"/>
  <c r="B108"/>
  <c r="C108" s="1"/>
  <c r="B107"/>
  <c r="C107" s="1"/>
  <c r="A43"/>
  <c r="A105"/>
  <c r="J36"/>
  <c r="L36" s="1"/>
  <c r="K36" s="1"/>
  <c r="J34"/>
  <c r="L34" s="1"/>
  <c r="K34" s="1"/>
  <c r="J32"/>
  <c r="H41" i="2" l="1"/>
  <c r="J19" i="3"/>
  <c r="I19" s="1"/>
  <c r="H34" i="2"/>
  <c r="H16"/>
  <c r="H22"/>
  <c r="H28"/>
  <c r="L32" i="1"/>
  <c r="K32" s="1"/>
</calcChain>
</file>

<file path=xl/sharedStrings.xml><?xml version="1.0" encoding="utf-8"?>
<sst xmlns="http://schemas.openxmlformats.org/spreadsheetml/2006/main" count="454" uniqueCount="311">
  <si>
    <t>ВНИМАНИЕ! В этом файле три формы: заявление, информация об индивидуальных достижениях и согласие на зачисление.</t>
  </si>
  <si>
    <t>Информацию об индивидуальных достижениях - заполняете при наличии индивидуальных достижений</t>
  </si>
  <si>
    <t>Заявление о согласии на зачисление - заполняется ОБЯЗАТЕЛЬНО (при подаче заявления или в установленные сроки)!!!</t>
  </si>
  <si>
    <t>Заполните заявление (поля, выделенные желтой заливкой).</t>
  </si>
  <si>
    <t>Справа зеленой заливкой показаны примеры и рекомендации к заполнению</t>
  </si>
  <si>
    <t>Распечатайте заявление (желательно - на одном листе бумаги с двух сторон).</t>
  </si>
  <si>
    <t>Поставьте подписи и дату</t>
  </si>
  <si>
    <t>Регистрационный номер</t>
  </si>
  <si>
    <t>Документ удостоверяющий личность</t>
  </si>
  <si>
    <t>наличие достижений</t>
  </si>
  <si>
    <t>общежитие</t>
  </si>
  <si>
    <t>Форма обучения</t>
  </si>
  <si>
    <t>Категория приема</t>
  </si>
  <si>
    <t>Вступительные</t>
  </si>
  <si>
    <t>Документ об образовании</t>
  </si>
  <si>
    <t>Особые права</t>
  </si>
  <si>
    <t>Индивидуальные достижения</t>
  </si>
  <si>
    <t>Наличие диплома</t>
  </si>
  <si>
    <t>Подписи</t>
  </si>
  <si>
    <t>Общежитие</t>
  </si>
  <si>
    <t>Возврат документов</t>
  </si>
  <si>
    <t>Число</t>
  </si>
  <si>
    <t>Месяц</t>
  </si>
  <si>
    <t>Дата подачи оригинала</t>
  </si>
  <si>
    <t>Язык, на котором будет сдавать вступительный экзамен</t>
  </si>
  <si>
    <t>паспорт</t>
  </si>
  <si>
    <t>Есть</t>
  </si>
  <si>
    <t>Нуждаюсь</t>
  </si>
  <si>
    <t>очной</t>
  </si>
  <si>
    <t>в пределах целевой квоты</t>
  </si>
  <si>
    <t>диплом специалиста</t>
  </si>
  <si>
    <t>наличие</t>
  </si>
  <si>
    <t>имеется</t>
  </si>
  <si>
    <t xml:space="preserve">   </t>
  </si>
  <si>
    <t>Да</t>
  </si>
  <si>
    <t>Лично</t>
  </si>
  <si>
    <t>01</t>
  </si>
  <si>
    <t>июня</t>
  </si>
  <si>
    <t>17.08.2019 г.</t>
  </si>
  <si>
    <t>на русском языке</t>
  </si>
  <si>
    <t>Ректору Федерального государственного бюджетного образовательного учреждения высшего образования</t>
  </si>
  <si>
    <t>временное удостоверение личности</t>
  </si>
  <si>
    <t>Нет</t>
  </si>
  <si>
    <t>Не нуждаюсь</t>
  </si>
  <si>
    <t>заочной</t>
  </si>
  <si>
    <t>в рамках контрольных цифр приема</t>
  </si>
  <si>
    <t>диплом магистра</t>
  </si>
  <si>
    <t>отсутствие</t>
  </si>
  <si>
    <t>не имеется</t>
  </si>
  <si>
    <t>X</t>
  </si>
  <si>
    <t>Посредством операторов почтовой связи</t>
  </si>
  <si>
    <t>02</t>
  </si>
  <si>
    <t>июля</t>
  </si>
  <si>
    <t>21.08.2019 г.</t>
  </si>
  <si>
    <t>на английском языке</t>
  </si>
  <si>
    <t>"Красноярский государственный аграрный университет" Наталье Ивановне Пыжиковой</t>
  </si>
  <si>
    <t>по договорам об оказании платных образовательных услуг</t>
  </si>
  <si>
    <t>диплом "дипломированного специалиста"</t>
  </si>
  <si>
    <t>03</t>
  </si>
  <si>
    <t>августа</t>
  </si>
  <si>
    <t>20.09.2019 г.</t>
  </si>
  <si>
    <t>заполняются в именительном падеже, например</t>
  </si>
  <si>
    <t>04</t>
  </si>
  <si>
    <t>сентября</t>
  </si>
  <si>
    <t>от</t>
  </si>
  <si>
    <t>Фамилия</t>
  </si>
  <si>
    <t>Сидоров</t>
  </si>
  <si>
    <t>05</t>
  </si>
  <si>
    <t>Имя</t>
  </si>
  <si>
    <t xml:space="preserve">Иван </t>
  </si>
  <si>
    <t>06</t>
  </si>
  <si>
    <t>Отчество (при наличии)</t>
  </si>
  <si>
    <t>Петрович</t>
  </si>
  <si>
    <t>07</t>
  </si>
  <si>
    <t>Дата рождения</t>
  </si>
  <si>
    <t>г.</t>
  </si>
  <si>
    <t>в числовом формате. Например: 05.07.1990</t>
  </si>
  <si>
    <t>08</t>
  </si>
  <si>
    <t>Гражданство (отсутствие гражданства)</t>
  </si>
  <si>
    <t>Например: Российская Федерация</t>
  </si>
  <si>
    <t>09</t>
  </si>
  <si>
    <t>Документ, удостоверяющий личность</t>
  </si>
  <si>
    <t>выберите из списка</t>
  </si>
  <si>
    <t>10</t>
  </si>
  <si>
    <t>серия</t>
  </si>
  <si>
    <t>№</t>
  </si>
  <si>
    <t>дата выдачи</t>
  </si>
  <si>
    <t>укажите серию, номер паспорта и дату выдачи в цифровом формате</t>
  </si>
  <si>
    <t>11</t>
  </si>
  <si>
    <t>выдан</t>
  </si>
  <si>
    <t>заполнняйте ПОЛНОСТЬЮ, без сокращений - так, как указано в Вашем паспорте</t>
  </si>
  <si>
    <t>12</t>
  </si>
  <si>
    <t>Почтовый адрес:</t>
  </si>
  <si>
    <t>заполняйте ПОЛНОСТЬЮ - ИНДЕКС, край/область, населенный пункт, улица, дом, квартира</t>
  </si>
  <si>
    <t>13</t>
  </si>
  <si>
    <t>(индекс, край/область, город, улица, дом, квартира)</t>
  </si>
  <si>
    <t>14</t>
  </si>
  <si>
    <t xml:space="preserve">телефон (домашний (с кодом города)): </t>
  </si>
  <si>
    <t>например:     (391) 224-77-88</t>
  </si>
  <si>
    <t>15</t>
  </si>
  <si>
    <t xml:space="preserve">телефон (сотовый): </t>
  </si>
  <si>
    <t>E-mail:</t>
  </si>
  <si>
    <t>например:     8-908-111-22-33      aaabbb1122@mail.ru</t>
  </si>
  <si>
    <t>16</t>
  </si>
  <si>
    <t>17</t>
  </si>
  <si>
    <t>Заявление</t>
  </si>
  <si>
    <t>18</t>
  </si>
  <si>
    <t>19</t>
  </si>
  <si>
    <t>Прошу допустить меня к участию в конкурсе по направлению подготовки</t>
  </si>
  <si>
    <t>20</t>
  </si>
  <si>
    <t>21</t>
  </si>
  <si>
    <t>направленность (профиль)</t>
  </si>
  <si>
    <t>22</t>
  </si>
  <si>
    <t>выберите из списка,                                                                                                                  затем выберите форму обучения и основу обучения по приоритетам</t>
  </si>
  <si>
    <t>23</t>
  </si>
  <si>
    <t>1 приоритет:</t>
  </si>
  <si>
    <t>по</t>
  </si>
  <si>
    <t>форме обучения</t>
  </si>
  <si>
    <t>24</t>
  </si>
  <si>
    <t xml:space="preserve">на места </t>
  </si>
  <si>
    <t>25</t>
  </si>
  <si>
    <t>2 приоритет:</t>
  </si>
  <si>
    <t>26</t>
  </si>
  <si>
    <t>27</t>
  </si>
  <si>
    <t>3 приоритет:</t>
  </si>
  <si>
    <t>28</t>
  </si>
  <si>
    <t>29</t>
  </si>
  <si>
    <t>30</t>
  </si>
  <si>
    <t>Прошу допустить меня к вступительному испытанию    (</t>
  </si>
  <si>
    <t>):</t>
  </si>
  <si>
    <t>31</t>
  </si>
  <si>
    <t>Наименование</t>
  </si>
  <si>
    <t>Сведения о намерении сдавать вступительные испытания дистанционно:</t>
  </si>
  <si>
    <t>Необходимость создания специальных условий*</t>
  </si>
  <si>
    <r>
      <t xml:space="preserve">отметка </t>
    </r>
    <r>
      <rPr>
        <sz val="12"/>
        <color indexed="8"/>
        <rFont val="Wingdings 2"/>
        <family val="1"/>
        <charset val="2"/>
      </rPr>
      <t>P</t>
    </r>
  </si>
  <si>
    <t>место проведения</t>
  </si>
  <si>
    <t>Место проведения - это населенный пункт, из которого вы планируете выходить в видеоконференцию экзамена</t>
  </si>
  <si>
    <t>*Перечень                         специальных условий</t>
  </si>
  <si>
    <t>заполняется при необходимости создания специальный условий в связи с инвалидностью</t>
  </si>
  <si>
    <t>Сведения об образовании и документе установленного образца:</t>
  </si>
  <si>
    <t>Получил (а) в</t>
  </si>
  <si>
    <t>году</t>
  </si>
  <si>
    <t>Диплом</t>
  </si>
  <si>
    <t xml:space="preserve">дата выдачи </t>
  </si>
  <si>
    <t>г.     регистрационный номер</t>
  </si>
  <si>
    <t>Кем выдан:</t>
  </si>
  <si>
    <t>заполнняйте ПОЛНОСТЬЮ, без сокращений - так, как указано в Вашем дипломе</t>
  </si>
  <si>
    <t xml:space="preserve">Потребность в предоставлении общежития в период обучения: </t>
  </si>
  <si>
    <t>Да        /    Нет</t>
  </si>
  <si>
    <t xml:space="preserve">Способ возврата документов (в случае непоступления на обучение и в иных случаях, установленных </t>
  </si>
  <si>
    <t xml:space="preserve">Правилами приема): </t>
  </si>
  <si>
    <t>Лично        /    Нет</t>
  </si>
  <si>
    <t>Почтой</t>
  </si>
  <si>
    <t>Сведения об индивидуальных достижениях</t>
  </si>
  <si>
    <t>Наличие или отсутствие</t>
  </si>
  <si>
    <t>Публикация в журнале, включенном в Перечень ВАК или входящем в международные цитатно-аналитические базы</t>
  </si>
  <si>
    <t>Патенты на изобретения, патенты (свидетельства) на полезную модель, патенты на промышленный образец, патенты на селекционные достижения, свидетельства на программу для электронных вычислительных машин, базу данных, топологию интегральных микросхем, зарегистрированные в установленном порядке</t>
  </si>
  <si>
    <t>Диплом призового места научного конкурса/конференции, олимпиады «Я – профессионал», премии (стипендии) за достижения в научно-исследовательской деятельности</t>
  </si>
  <si>
    <t>Публикация в сборнике статей, материалах конференции</t>
  </si>
  <si>
    <t>(при наличии индивидуальных достижений – сведения о них оформляются приложением к заявлению; копии подтверждающих документов прилагаются к заявлению)</t>
  </si>
  <si>
    <t xml:space="preserve">Подтверждаю, что я </t>
  </si>
  <si>
    <t>Подпись поступающего</t>
  </si>
  <si>
    <t>После распечатывания заявления поставьте свои подписи во всех ячейках столбца "Подпись поступающего", за исключением отмеченных знаком "Х"</t>
  </si>
  <si>
    <t>Ознакомлен, в том числе через информационные системы общего пользования:</t>
  </si>
  <si>
    <t>с правилами приема, утвержденными Университетом, в том числе с правилами подачи апелляции по результатам вступительных испытаний;</t>
  </si>
  <si>
    <t>с датами завершения приема заявлений о согласии на зачисление.</t>
  </si>
  <si>
    <r>
      <t xml:space="preserve">При поступлении на места в рамках контрольных цифр приема: </t>
    </r>
    <r>
      <rPr>
        <b/>
        <sz val="12"/>
        <color indexed="8"/>
        <rFont val="Times New Roman"/>
        <family val="1"/>
        <charset val="204"/>
      </rPr>
      <t>не имею</t>
    </r>
    <r>
      <rPr>
        <sz val="12"/>
        <color indexed="8"/>
        <rFont val="Times New Roman"/>
        <family val="1"/>
        <charset val="204"/>
      </rPr>
      <t xml:space="preserve"> диплома </t>
    </r>
  </si>
  <si>
    <r>
      <t xml:space="preserve">Если у Вас </t>
    </r>
    <r>
      <rPr>
        <b/>
        <sz val="12"/>
        <rFont val="Times New Roman"/>
        <family val="1"/>
        <charset val="204"/>
      </rPr>
      <t>есть диплом об окончании аспирантуры или диплом кандидата наук</t>
    </r>
    <r>
      <rPr>
        <sz val="12"/>
        <rFont val="Times New Roman"/>
        <family val="1"/>
        <charset val="204"/>
      </rPr>
      <t xml:space="preserve"> - снимите галочку и в выпадающем меню выберите пункт "Х"</t>
    </r>
  </si>
  <si>
    <t>об окончании аспирантуры (адъюнктуры) или диплома кандидата наук</t>
  </si>
  <si>
    <r>
      <rPr>
        <b/>
        <sz val="12"/>
        <color indexed="8"/>
        <rFont val="Times New Roman"/>
        <family val="1"/>
        <charset val="204"/>
      </rPr>
      <t>Обязуюсь</t>
    </r>
    <r>
      <rPr>
        <sz val="12"/>
        <color indexed="8"/>
        <rFont val="Times New Roman"/>
        <family val="1"/>
        <charset val="204"/>
      </rPr>
      <t xml:space="preserve"> предоставить документ установленного образца не позднее дня завершения приема заявления о согласии на зачисление (если документ не представлен при подаче </t>
    </r>
  </si>
  <si>
    <r>
      <t xml:space="preserve">Данное поле - для лиц, которые закончили вуз в этом году и </t>
    </r>
    <r>
      <rPr>
        <b/>
        <sz val="12"/>
        <rFont val="Times New Roman"/>
        <family val="1"/>
        <charset val="204"/>
      </rPr>
      <t xml:space="preserve">еще не получили на руки </t>
    </r>
    <r>
      <rPr>
        <sz val="12"/>
        <rFont val="Times New Roman"/>
        <family val="1"/>
        <charset val="204"/>
      </rPr>
      <t>диплом о высшем образовании. В раскрывающимся списке выберите пустую строку, при распечатке - поставьте свою подпись.</t>
    </r>
  </si>
  <si>
    <t>заявления о приеме)</t>
  </si>
  <si>
    <t>После распечатывания заявления поставьте дату и подпись</t>
  </si>
  <si>
    <t>(дата)</t>
  </si>
  <si>
    <t>(подпись поступающего или доверенного лица)</t>
  </si>
  <si>
    <t xml:space="preserve">Секретарь отборочной комиссии </t>
  </si>
  <si>
    <t>/</t>
  </si>
  <si>
    <t>ВНИМАНИЕ! В этой строке НЕ СТАВИТЬ свою подпись и дату</t>
  </si>
  <si>
    <t>(подпись)</t>
  </si>
  <si>
    <t>(расшифровка подписи)</t>
  </si>
  <si>
    <t>05.06.01 Науки о Земле</t>
  </si>
  <si>
    <t>Науки о Земле</t>
  </si>
  <si>
    <t xml:space="preserve">Землеустройство, кадастр и мониторинг земель </t>
  </si>
  <si>
    <t xml:space="preserve">Гидрология суши, водные ресурсы, гидрохимия </t>
  </si>
  <si>
    <t>06.06.01 Биологические науки</t>
  </si>
  <si>
    <t>Биологические науки</t>
  </si>
  <si>
    <t>Экология</t>
  </si>
  <si>
    <t xml:space="preserve">Почвоведение </t>
  </si>
  <si>
    <t>09.06.01 Информатика и вычислительная техника</t>
  </si>
  <si>
    <t>Информатика и вычислительная техника</t>
  </si>
  <si>
    <t>Системный анализ, управление и обработка информации</t>
  </si>
  <si>
    <t>19.06.01 Промышленная экология и биотехнологии</t>
  </si>
  <si>
    <t>Промышленная экология и биотехнологии</t>
  </si>
  <si>
    <t>Технология обработки, хранения и переработки злаковых, бобовых культур, крупяных продуктов, плодоовощной продукции и виноградарства</t>
  </si>
  <si>
    <t>35.06.01 Сельское хозяйство</t>
  </si>
  <si>
    <t>Сельское хозяйство</t>
  </si>
  <si>
    <t>Общее земледелие, растениеводство</t>
  </si>
  <si>
    <t>Агрохимия</t>
  </si>
  <si>
    <t>Селекция и семеноводство сельскохозяйственных растений</t>
  </si>
  <si>
    <t>35.06.04 Технологии, средства механизации и энергетическое оборудование в сельском, лесном и рыбном хозяйстве</t>
  </si>
  <si>
    <t>Технологии, средства механизации и энергетическое оборудование в сельском, лесном и рыбном хозяйстве</t>
  </si>
  <si>
    <t>Технологии и средства механизации сельского хозяйства</t>
  </si>
  <si>
    <t>Электротехнологии и электрооборудование в сельском хозяйстве</t>
  </si>
  <si>
    <t>36.06.01 Ветеринария и зоотехния</t>
  </si>
  <si>
    <t>Ветеринария и зоотехния</t>
  </si>
  <si>
    <t>Диагностика болезней и терапия животных, патология, онкология и морфология животных</t>
  </si>
  <si>
    <t>Ветеринарная микробиология, вирусология, эпизоотология, микология с микотоксикологией и иммунология</t>
  </si>
  <si>
    <t>Ветеринарная фармакология с токсикологией</t>
  </si>
  <si>
    <t>Разведение, селекция и генетика сельскохозяйственных животных</t>
  </si>
  <si>
    <t>Кормопроизводство, кормление сельскохозяйственных животных и технология кормов</t>
  </si>
  <si>
    <t>Частная зоотехния, технология производства продуктов животноводства</t>
  </si>
  <si>
    <t>38.06.01 Экономика</t>
  </si>
  <si>
    <t>Экономика</t>
  </si>
  <si>
    <t>Экономика и управление народным хозяйством (АПК и сельское хозяйство)</t>
  </si>
  <si>
    <t>Экономика и управление народным хозяйством (логистика)</t>
  </si>
  <si>
    <t>40.06.01 Юриспруденция</t>
  </si>
  <si>
    <t>Юриспруденция</t>
  </si>
  <si>
    <t>Теория и история права и государства; история учений о праве и государстве</t>
  </si>
  <si>
    <t>Уголовное право и криминология; уголовно-исполнительное право</t>
  </si>
  <si>
    <t>Уголовный процесс</t>
  </si>
  <si>
    <t xml:space="preserve">Криминалистика; судебно-экспертная деятельность; оперативно-розыскная деятельность </t>
  </si>
  <si>
    <t>44.06.01 Образование и педагогические науки</t>
  </si>
  <si>
    <t>Образование и педагогические науки</t>
  </si>
  <si>
    <t>Теория и методика профессионального образования</t>
  </si>
  <si>
    <t>46.06.01 Исторические науки и археология</t>
  </si>
  <si>
    <t>Исторические науки и археология</t>
  </si>
  <si>
    <t xml:space="preserve">Отечественная история </t>
  </si>
  <si>
    <t>47.06.01 Философия, этика и религиоведение</t>
  </si>
  <si>
    <t>Философия, этика и религиоведение</t>
  </si>
  <si>
    <t>Социальная философия</t>
  </si>
  <si>
    <t>заочной - в пределах целевой квоты</t>
  </si>
  <si>
    <t>заочной - в рамках контрольных цифр приема</t>
  </si>
  <si>
    <t>заочной - по договорам об оказании платных образовательных услуг</t>
  </si>
  <si>
    <t>очной - в пределах целевой квоты</t>
  </si>
  <si>
    <t>очной - в рамках контрольных цифр приема</t>
  </si>
  <si>
    <t>очной - по договорам об оказании платных образовательных услуг</t>
  </si>
  <si>
    <t>НЕТ</t>
  </si>
  <si>
    <t>ДА</t>
  </si>
  <si>
    <t>Внимание! Заполните информацию об индивидуальных достижениях, наличие которых Вы указали в заявлении:</t>
  </si>
  <si>
    <t>Перед распечаткой скройте пустые строки (см. справа поле "отображать")</t>
  </si>
  <si>
    <t>Распечатайте, поставьте дату и подпись</t>
  </si>
  <si>
    <t>отображать</t>
  </si>
  <si>
    <t>После заполнения перечня достижений (перед распечаткой) в поле слева раскройте список и снимите галочку "Пустые"</t>
  </si>
  <si>
    <t>Фамилия Имя Отчество</t>
  </si>
  <si>
    <t>Направление подготовки</t>
  </si>
  <si>
    <t>Направленность (профиль)</t>
  </si>
  <si>
    <t>Перечень индивидуальных достижений</t>
  </si>
  <si>
    <t>ПРИМЕР ОФОРМЛЕНИЯ:</t>
  </si>
  <si>
    <t>1.</t>
  </si>
  <si>
    <t>2.</t>
  </si>
  <si>
    <t>3.</t>
  </si>
  <si>
    <t>4.</t>
  </si>
  <si>
    <t>5.</t>
  </si>
  <si>
    <t>6.</t>
  </si>
  <si>
    <t>7.</t>
  </si>
  <si>
    <t>8.</t>
  </si>
  <si>
    <t>9.</t>
  </si>
  <si>
    <t>10.</t>
  </si>
  <si>
    <t>Участие в выполнении гранта или договора на проведение научных исследований (руководитель или исполнитель)</t>
  </si>
  <si>
    <t>ПРИМЕРЫ ОФОРМЛЕНИЯ:</t>
  </si>
  <si>
    <t>Уведомлен, что:</t>
  </si>
  <si>
    <t>- баллы за индивидуальные достижения начисляются, если их тематика соответствует направлению подготовки и направленности (профилю),</t>
  </si>
  <si>
    <t>- баллы за индивидуальные достижения начисляются, если предоставлены документы, подтверждающие получение результатов индивидуальных достижений</t>
  </si>
  <si>
    <t>- поступающему может быть начислено за индивидуальные достижения не более 30 баллов суммарно</t>
  </si>
  <si>
    <t>Ректору ФГБОУ ВО</t>
  </si>
  <si>
    <t>Красноярский ГАУ</t>
  </si>
  <si>
    <t>очная</t>
  </si>
  <si>
    <t>Н.И. Пыжиковой</t>
  </si>
  <si>
    <t>заочная</t>
  </si>
  <si>
    <t>после распечатывания заявления поставьте дату</t>
  </si>
  <si>
    <t>(дата подачи)</t>
  </si>
  <si>
    <t>ЗАЯВЛЕНИЕ О СОГЛАСИИ НА ЗАЧИСЛЕНИЕ В ФГБОУ ВО КРАСНОЯРСКИЙ ГАУ</t>
  </si>
  <si>
    <t xml:space="preserve">Я, </t>
  </si>
  <si>
    <t>(фамилия, имя, отчество (при наличии))</t>
  </si>
  <si>
    <t>подтверждаю свое согласие на зачисление для обучения в федеральное государственное бюджетное образовательное учреждение высшего образования «Красноярский государственный аграрный университет» (далее – Университет) по направлению подготовки (специальности):</t>
  </si>
  <si>
    <t>направленность (профиль):</t>
  </si>
  <si>
    <t>форма обучения</t>
  </si>
  <si>
    <t>выберите форму обучения и основу обучения, по которым Вы хотите быть зачисленным в университет</t>
  </si>
  <si>
    <t>на места</t>
  </si>
  <si>
    <r>
      <t xml:space="preserve">В течение </t>
    </r>
    <r>
      <rPr>
        <b/>
        <u/>
        <sz val="12"/>
        <rFont val="Times New Roman"/>
        <family val="1"/>
        <charset val="204"/>
      </rPr>
      <t>первого года</t>
    </r>
    <r>
      <rPr>
        <sz val="12"/>
        <rFont val="Times New Roman"/>
        <family val="1"/>
        <charset val="204"/>
      </rPr>
      <t xml:space="preserve"> обучения ОБЯЗУЮСЬ:</t>
    </r>
  </si>
  <si>
    <r>
      <t xml:space="preserve">     </t>
    </r>
    <r>
      <rPr>
        <b/>
        <sz val="12"/>
        <rFont val="Times New Roman"/>
        <family val="1"/>
        <charset val="204"/>
      </rPr>
      <t>ПОДТВЕРЖДАЮ, что у МЕНЯ ОТСУТСТВУЮТ</t>
    </r>
    <r>
      <rPr>
        <sz val="12"/>
        <rFont val="Times New Roman"/>
        <family val="1"/>
        <charset val="204"/>
      </rPr>
      <t xml:space="preserve"> действительные (не отозванные) заявления о согласии на зачисление на обучение по программам высшего образования данного уровня (для зачисления на обучение по программам бакалавриата или программам специалитета – заявления о согласии на зачисление на обучение по программам бакалавриата и программам специалитета) на места в рамках контрольных цифр приема, в том числе </t>
    </r>
    <r>
      <rPr>
        <b/>
        <sz val="12"/>
        <rFont val="Times New Roman"/>
        <family val="1"/>
        <charset val="204"/>
      </rPr>
      <t>ПОДАННЫЕ В ДРУГИЕ ОРГАНИЗАЦИИ.</t>
    </r>
  </si>
  <si>
    <t>после распечатывания заявления поставьте подпись</t>
  </si>
  <si>
    <t>2021 г.</t>
  </si>
  <si>
    <t xml:space="preserve">   2021 г.</t>
  </si>
  <si>
    <t xml:space="preserve">Участие в выполнении гранта или договора на проведение научных исследований (руководитель или                               исполнитель) </t>
  </si>
  <si>
    <t>с лицензией на осуществление образовательной деятельности (с приложением);</t>
  </si>
  <si>
    <t>со свидетельством о государственной аккредитации (с приложением) или с информацией об отсутствии указанного свидетельства;</t>
  </si>
  <si>
    <r>
      <rPr>
        <b/>
        <sz val="12"/>
        <color indexed="8"/>
        <rFont val="Times New Roman"/>
        <family val="1"/>
        <charset val="204"/>
      </rPr>
      <t>Ознакомлен</t>
    </r>
    <r>
      <rPr>
        <sz val="12"/>
        <color indexed="8"/>
        <rFont val="Times New Roman"/>
        <family val="1"/>
        <charset val="204"/>
      </rPr>
      <t xml:space="preserve"> с информацией о необходимости указания в заявлении о приеме достоверных сведений и предоставлении подлинных документов.</t>
    </r>
  </si>
  <si>
    <t>Статус заявления:</t>
  </si>
  <si>
    <t xml:space="preserve">новое  /  измененное </t>
  </si>
  <si>
    <t>Фомина В.Л., Иванов И.Р. Получение полуфабриката из плодов // Вестник ИрГАУ. – 2019. – № 6 – С. 135-140.</t>
  </si>
  <si>
    <t>Российский фонд фундаментальных исследований, 2019 г., проект 19-04-01305 А «Воздействие трития на морские светящиеся бактерии»</t>
  </si>
  <si>
    <t>Иванова Е. А., Петрова Н. А. Способ получения мармелада // Пат. 2613290 Российская Федерация. МПК A23L 21/10 (2019.01). 29.10.2020 г.</t>
  </si>
  <si>
    <t>Павлов А.С., Иванов В.Е. Моделирование потоков сырья // Свидетельство о государственной регистрации программы для ЭВМ № 2019612397, дата регистрации: 18.02.2019</t>
  </si>
  <si>
    <t>Диплом II степени международной научно-практической конференции «Инновационные тенденции развития российской науки», секция №6 «Научные аспекты производства продуктов питания из растительного и животного сырья», Красноярск, 2020. Тема доклада «_____».</t>
  </si>
  <si>
    <t>Приказ Министерства образования и науки Российской Федерации № ХХХ от 29.08.2020 г. «О назначении стипендий Президента Российской Федерации и стипендий Правительства Российской федерации студентам … на 2020/21 учебный год» (обучался по направлению подготовки ХХ.ХХ.ХХ)</t>
  </si>
  <si>
    <t>Петрова А.В., Фомин В.И. К вопросу изучения содержания белка  // Научные инновации - аграрному производству: мат-лы Междунар. науч.-практ. конф. – Омск, 2020. – С. 348-352.</t>
  </si>
  <si>
    <t>Сведения об индивидуальных достижениях (Приложение к заявлению № _____________)</t>
  </si>
  <si>
    <t>Поле ниже заполняется приемной комиссией</t>
  </si>
  <si>
    <r>
      <t xml:space="preserve">Подано                             первый раз   </t>
    </r>
    <r>
      <rPr>
        <sz val="12"/>
        <rFont val="Webdings"/>
        <family val="1"/>
        <charset val="2"/>
      </rPr>
      <t>c</t>
    </r>
    <r>
      <rPr>
        <sz val="12"/>
        <rFont val="Times New Roman"/>
        <family val="1"/>
        <charset val="204"/>
      </rPr>
      <t xml:space="preserve">                второй раз   </t>
    </r>
    <r>
      <rPr>
        <sz val="12"/>
        <rFont val="Webdings"/>
        <family val="1"/>
        <charset val="2"/>
      </rPr>
      <t>c</t>
    </r>
    <r>
      <rPr>
        <sz val="12"/>
        <rFont val="Times New Roman"/>
        <family val="1"/>
        <charset val="204"/>
      </rPr>
      <t xml:space="preserve">                  третий раз        </t>
    </r>
    <r>
      <rPr>
        <sz val="12"/>
        <rFont val="Webdings"/>
        <family val="1"/>
        <charset val="2"/>
      </rPr>
      <t>c</t>
    </r>
  </si>
  <si>
    <t>после распечатывания поставьте галочку в соответствующем пункте</t>
  </si>
  <si>
    <r>
      <t xml:space="preserve">    - представить в </t>
    </r>
    <r>
      <rPr>
        <b/>
        <u/>
        <sz val="12"/>
        <rFont val="Times New Roman"/>
        <family val="1"/>
        <charset val="204"/>
      </rPr>
      <t>ФГБОУ ВО Красноярский ГАУ</t>
    </r>
    <r>
      <rPr>
        <sz val="12"/>
        <rFont val="Times New Roman"/>
        <family val="1"/>
        <charset val="204"/>
      </rPr>
      <t xml:space="preserve"> </t>
    </r>
    <r>
      <rPr>
        <b/>
        <sz val="12"/>
        <rFont val="Times New Roman"/>
        <family val="1"/>
        <charset val="204"/>
      </rPr>
      <t>оригинал документа</t>
    </r>
    <r>
      <rPr>
        <sz val="12"/>
        <rFont val="Times New Roman"/>
        <family val="1"/>
        <charset val="204"/>
      </rPr>
      <t>, удостоверяющего образование соответствующего уровня, необходимого для зачисления (при поступлении на места в рамках контрольных цифр приема, в том числе на места в пределах квот);</t>
    </r>
  </si>
  <si>
    <t xml:space="preserve">     - пройти обязательный предварительный медицинский осмотр (обследование) при обучении по специальностям и направлениям подготовки, входящим в перечень специальностей и направлений подготовки, при приеме на обучение по которым поступающие проходят  обязательные предварительные медицинские осмотры (обследования), в порядке, установленном при заключении трудового договора или служебного контракта по соответствующей должности или специальности, утвержденном постановлением Правительства РФ от 14.08.2013 № 697.</t>
  </si>
  <si>
    <t>Выберите, какие индивидуальные достижения, соответствующие направлению подготовки и направлености, на которую Вы поступаете, у Вас имеются.                                                     Если Вы указываете, что у Вас имеются индивидуальные достижения, соответствующие направлению подготовки и направлености, на которую Вы поступаете, то ОБЯЗАТЕЛЬНО на листе "Индивидуальные достижения" нужно заполнить сведения об этих индивидуальных достижениях</t>
  </si>
  <si>
    <r>
      <rPr>
        <b/>
        <sz val="12"/>
        <color indexed="8"/>
        <rFont val="Times New Roman"/>
        <family val="1"/>
        <charset val="204"/>
      </rPr>
      <t>Подтверждаю согласие на обработку</t>
    </r>
    <r>
      <rPr>
        <sz val="12"/>
        <color indexed="8"/>
        <rFont val="Times New Roman"/>
        <family val="1"/>
        <charset val="204"/>
      </rPr>
      <t>, передачу третьим лицам, хранение своих персональных данных, в том числе: фамилии, имени, отчества, паспортных данных, даты и места рождения, данных о прописке и фактическом месте проживания, телефонных номеров, адресов электронной почты, фотографии, профессиональной подготовке и образовании, в информационных системах, базах и банках данных в порядке, установленном Федеральным законом от 27 июля 2006 г. № 152-ФЗ «О персональных данных».                                                                                                                                                                       В случае поступления в ФГБОУ ВО Красноярский ГАУ согласен с передачей вышеуказанных данных в информационные системы, базы и банки данных управления контингентом и персоналом ФГБОУ ВО Красноярский ГАУ с их последующей обработкой согласно действующему Законодательству РФ.</t>
    </r>
  </si>
  <si>
    <t>с Уставом Университета;</t>
  </si>
  <si>
    <t>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обучающихся;</t>
  </si>
  <si>
    <r>
      <rPr>
        <b/>
        <sz val="12"/>
        <rFont val="Times New Roman"/>
        <family val="1"/>
        <charset val="204"/>
      </rPr>
      <t>выберите</t>
    </r>
    <r>
      <rPr>
        <sz val="12"/>
        <rFont val="Times New Roman"/>
        <family val="1"/>
        <charset val="204"/>
      </rPr>
      <t xml:space="preserve"> из списка</t>
    </r>
  </si>
  <si>
    <r>
      <t xml:space="preserve">укажите год окончания, </t>
    </r>
    <r>
      <rPr>
        <b/>
        <sz val="12"/>
        <rFont val="Times New Roman"/>
        <family val="1"/>
        <charset val="204"/>
      </rPr>
      <t>выберите</t>
    </r>
    <r>
      <rPr>
        <sz val="12"/>
        <rFont val="Times New Roman"/>
        <family val="1"/>
        <charset val="204"/>
      </rPr>
      <t xml:space="preserve"> из списка тип диплома</t>
    </r>
  </si>
  <si>
    <t>отметьте галочкой потребность в общежитии</t>
  </si>
  <si>
    <t>отметьте галочкой способ возврата документов (если почтой - укажите полный почтовый адрес (ИНДЕКС, край/область, населенный пункт, улица, дом, квартира))</t>
  </si>
</sst>
</file>

<file path=xl/styles.xml><?xml version="1.0" encoding="utf-8"?>
<styleSheet xmlns="http://schemas.openxmlformats.org/spreadsheetml/2006/main">
  <fonts count="41">
    <font>
      <sz val="11"/>
      <color theme="1"/>
      <name val="Calibri"/>
      <family val="2"/>
      <charset val="204"/>
      <scheme val="minor"/>
    </font>
    <font>
      <sz val="11"/>
      <color theme="0"/>
      <name val="Calibri"/>
      <family val="2"/>
      <charset val="204"/>
      <scheme val="minor"/>
    </font>
    <font>
      <b/>
      <sz val="12"/>
      <color rgb="FFFF0000"/>
      <name val="Times New Roman"/>
      <family val="1"/>
      <charset val="204"/>
    </font>
    <font>
      <b/>
      <sz val="11"/>
      <color rgb="FFFF0000"/>
      <name val="Calibri"/>
      <family val="2"/>
      <charset val="204"/>
      <scheme val="minor"/>
    </font>
    <font>
      <sz val="11"/>
      <name val="Calibri"/>
      <family val="2"/>
      <charset val="204"/>
      <scheme val="minor"/>
    </font>
    <font>
      <sz val="12"/>
      <name val="Times New Roman"/>
      <family val="1"/>
      <charset val="204"/>
    </font>
    <font>
      <sz val="12"/>
      <color theme="1"/>
      <name val="Times New Roman"/>
      <family val="1"/>
      <charset val="204"/>
    </font>
    <font>
      <sz val="12"/>
      <color theme="0"/>
      <name val="Times New Roman"/>
      <family val="1"/>
      <charset val="204"/>
    </font>
    <font>
      <b/>
      <sz val="12"/>
      <color theme="1"/>
      <name val="Times New Roman"/>
      <family val="1"/>
      <charset val="204"/>
    </font>
    <font>
      <sz val="9"/>
      <color theme="1"/>
      <name val="Times New Roman"/>
      <family val="1"/>
      <charset val="204"/>
    </font>
    <font>
      <sz val="9"/>
      <color theme="1"/>
      <name val="Calibri"/>
      <family val="2"/>
      <charset val="204"/>
      <scheme val="minor"/>
    </font>
    <font>
      <u/>
      <sz val="11"/>
      <color theme="10"/>
      <name val="Calibri"/>
      <family val="2"/>
      <charset val="204"/>
      <scheme val="minor"/>
    </font>
    <font>
      <b/>
      <sz val="14"/>
      <color theme="1"/>
      <name val="Times New Roman"/>
      <family val="1"/>
      <charset val="204"/>
    </font>
    <font>
      <b/>
      <sz val="14"/>
      <color theme="1"/>
      <name val="Calibri"/>
      <family val="2"/>
      <charset val="204"/>
      <scheme val="minor"/>
    </font>
    <font>
      <sz val="11"/>
      <color theme="1"/>
      <name val="Times New Roman"/>
      <family val="1"/>
      <charset val="204"/>
    </font>
    <font>
      <sz val="12"/>
      <color indexed="8"/>
      <name val="Wingdings 2"/>
      <family val="1"/>
      <charset val="2"/>
    </font>
    <font>
      <sz val="8"/>
      <name val="Arial"/>
      <family val="2"/>
    </font>
    <font>
      <sz val="10"/>
      <color theme="1"/>
      <name val="Times New Roman"/>
      <family val="1"/>
      <charset val="204"/>
    </font>
    <font>
      <b/>
      <sz val="11.5"/>
      <color theme="1"/>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b/>
      <sz val="11"/>
      <color rgb="FFFF0000"/>
      <name val="Times New Roman"/>
      <family val="1"/>
      <charset val="204"/>
    </font>
    <font>
      <sz val="11"/>
      <color rgb="FFFF0000"/>
      <name val="Times New Roman"/>
      <family val="1"/>
      <charset val="204"/>
    </font>
    <font>
      <sz val="11"/>
      <name val="Times New Roman"/>
      <family val="1"/>
      <charset val="204"/>
    </font>
    <font>
      <b/>
      <sz val="11"/>
      <color theme="1"/>
      <name val="Times New Roman"/>
      <family val="1"/>
      <charset val="204"/>
    </font>
    <font>
      <sz val="10"/>
      <color theme="0"/>
      <name val="Times New Roman"/>
      <family val="1"/>
      <charset val="204"/>
    </font>
    <font>
      <b/>
      <i/>
      <sz val="11"/>
      <color theme="1"/>
      <name val="Times New Roman"/>
      <family val="1"/>
      <charset val="204"/>
    </font>
    <font>
      <sz val="8"/>
      <color theme="1"/>
      <name val="Times New Roman"/>
      <family val="1"/>
      <charset val="204"/>
    </font>
    <font>
      <sz val="11"/>
      <color theme="0"/>
      <name val="Times New Roman"/>
      <family val="1"/>
      <charset val="204"/>
    </font>
    <font>
      <sz val="8"/>
      <name val="Times New Roman"/>
      <family val="1"/>
      <charset val="204"/>
    </font>
    <font>
      <sz val="8"/>
      <name val="Calibri"/>
      <family val="2"/>
      <charset val="204"/>
      <scheme val="minor"/>
    </font>
    <font>
      <b/>
      <u/>
      <sz val="12"/>
      <name val="Times New Roman"/>
      <family val="1"/>
      <charset val="204"/>
    </font>
    <font>
      <b/>
      <sz val="14"/>
      <color rgb="FFFF0000"/>
      <name val="Calibri"/>
      <family val="2"/>
      <charset val="204"/>
      <scheme val="minor"/>
    </font>
    <font>
      <i/>
      <sz val="12"/>
      <color theme="1"/>
      <name val="Times New Roman"/>
      <family val="1"/>
      <charset val="204"/>
    </font>
    <font>
      <i/>
      <sz val="11"/>
      <color theme="1"/>
      <name val="Calibri"/>
      <family val="2"/>
      <charset val="204"/>
      <scheme val="minor"/>
    </font>
    <font>
      <i/>
      <sz val="12"/>
      <name val="Times New Roman"/>
      <family val="1"/>
      <charset val="204"/>
    </font>
    <font>
      <i/>
      <sz val="10"/>
      <color theme="1"/>
      <name val="Times New Roman"/>
      <family val="1"/>
      <charset val="204"/>
    </font>
    <font>
      <sz val="12"/>
      <name val="Webdings"/>
      <family val="1"/>
      <charset val="2"/>
    </font>
    <font>
      <i/>
      <sz val="11"/>
      <name val="Calibri"/>
      <family val="2"/>
      <charset val="204"/>
      <scheme val="minor"/>
    </font>
    <font>
      <sz val="8"/>
      <color theme="0"/>
      <name val="Arial"/>
      <family val="2"/>
    </font>
  </fonts>
  <fills count="6">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3">
    <xf numFmtId="0" fontId="0" fillId="0" borderId="0"/>
    <xf numFmtId="0" fontId="11" fillId="0" borderId="0" applyNumberFormat="0" applyFill="0" applyBorder="0" applyAlignment="0" applyProtection="0"/>
    <xf numFmtId="0" fontId="16" fillId="0" borderId="0"/>
  </cellStyleXfs>
  <cellXfs count="272">
    <xf numFmtId="0" fontId="0" fillId="0" borderId="0" xfId="0"/>
    <xf numFmtId="0" fontId="2" fillId="0" borderId="0" xfId="0" applyFont="1" applyFill="1" applyProtection="1"/>
    <xf numFmtId="0" fontId="3" fillId="0" borderId="0" xfId="0" applyFont="1" applyFill="1" applyProtection="1"/>
    <xf numFmtId="0" fontId="0" fillId="0" borderId="0" xfId="0" applyProtection="1"/>
    <xf numFmtId="0" fontId="4" fillId="0" borderId="0" xfId="0" applyFont="1" applyProtection="1"/>
    <xf numFmtId="0" fontId="1" fillId="0" borderId="0" xfId="0" applyFont="1" applyProtection="1"/>
    <xf numFmtId="0" fontId="5" fillId="2" borderId="0" xfId="0" applyFont="1" applyFill="1" applyProtection="1"/>
    <xf numFmtId="0" fontId="0" fillId="2" borderId="0" xfId="0" applyFill="1" applyProtection="1"/>
    <xf numFmtId="0" fontId="6" fillId="0" borderId="1" xfId="0" applyFont="1" applyBorder="1" applyAlignment="1" applyProtection="1">
      <alignment horizontal="center" vertical="center"/>
    </xf>
    <xf numFmtId="0" fontId="6" fillId="0" borderId="0" xfId="0" applyFont="1" applyProtection="1"/>
    <xf numFmtId="0" fontId="5" fillId="0" borderId="0" xfId="0" applyFont="1" applyProtection="1"/>
    <xf numFmtId="0" fontId="7" fillId="0" borderId="0" xfId="0" applyFont="1" applyProtection="1"/>
    <xf numFmtId="0" fontId="6"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horizontal="center"/>
    </xf>
    <xf numFmtId="0" fontId="0" fillId="0" borderId="0" xfId="0" applyBorder="1" applyProtection="1"/>
    <xf numFmtId="49" fontId="0" fillId="0" borderId="0" xfId="0" applyNumberForma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Alignment="1" applyProtection="1">
      <alignment wrapText="1"/>
    </xf>
    <xf numFmtId="0" fontId="8" fillId="0" borderId="0" xfId="0" applyFont="1" applyFill="1" applyBorder="1" applyAlignment="1" applyProtection="1">
      <alignment horizontal="center"/>
      <protection locked="0"/>
    </xf>
    <xf numFmtId="0" fontId="5" fillId="2" borderId="0" xfId="0" applyFont="1" applyFill="1" applyAlignment="1" applyProtection="1">
      <alignment vertical="center"/>
    </xf>
    <xf numFmtId="0" fontId="0" fillId="0" borderId="0" xfId="0" applyFill="1" applyBorder="1" applyAlignment="1" applyProtection="1">
      <alignment vertical="center"/>
    </xf>
    <xf numFmtId="0" fontId="5" fillId="2" borderId="0" xfId="0" applyFont="1" applyFill="1" applyAlignment="1" applyProtection="1">
      <alignment vertical="center" wrapText="1"/>
    </xf>
    <xf numFmtId="0" fontId="8"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Fill="1" applyBorder="1" applyAlignment="1" applyProtection="1"/>
    <xf numFmtId="0" fontId="6" fillId="0" borderId="0" xfId="0" applyFont="1" applyFill="1" applyProtection="1"/>
    <xf numFmtId="0" fontId="6" fillId="0" borderId="1" xfId="0" applyFont="1" applyBorder="1" applyProtection="1"/>
    <xf numFmtId="0" fontId="6" fillId="0" borderId="1" xfId="0" applyFont="1" applyFill="1" applyBorder="1" applyAlignment="1" applyProtection="1"/>
    <xf numFmtId="0" fontId="5" fillId="0" borderId="0" xfId="0" applyFont="1" applyFill="1" applyProtection="1"/>
    <xf numFmtId="0" fontId="0" fillId="0" borderId="0" xfId="0" applyFill="1" applyProtection="1"/>
    <xf numFmtId="0" fontId="6" fillId="0" borderId="11" xfId="0" applyFont="1" applyBorder="1" applyAlignment="1" applyProtection="1">
      <alignment horizontal="center" vertical="center" wrapText="1"/>
    </xf>
    <xf numFmtId="49" fontId="6" fillId="3" borderId="11" xfId="0" applyNumberFormat="1" applyFont="1" applyFill="1" applyBorder="1" applyAlignment="1" applyProtection="1">
      <alignment vertical="center"/>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9" fontId="6" fillId="0" borderId="0" xfId="0" applyNumberFormat="1" applyFont="1" applyFill="1" applyBorder="1" applyProtection="1"/>
    <xf numFmtId="0" fontId="6" fillId="0" borderId="0" xfId="0" applyFont="1" applyFill="1" applyBorder="1" applyProtection="1"/>
    <xf numFmtId="0" fontId="8"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center" vertical="center"/>
    </xf>
    <xf numFmtId="49" fontId="6" fillId="0" borderId="3"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right"/>
    </xf>
    <xf numFmtId="0" fontId="6" fillId="3" borderId="0" xfId="0" applyFont="1" applyFill="1" applyAlignment="1">
      <alignment vertical="center"/>
    </xf>
    <xf numFmtId="0" fontId="6" fillId="3" borderId="3" xfId="0" applyFont="1" applyFill="1" applyBorder="1" applyAlignment="1" applyProtection="1">
      <alignment vertical="center"/>
      <protection locked="0"/>
    </xf>
    <xf numFmtId="0" fontId="8" fillId="0" borderId="11" xfId="0" applyFont="1" applyBorder="1" applyAlignment="1" applyProtection="1">
      <alignment horizontal="center" vertical="center" wrapText="1"/>
    </xf>
    <xf numFmtId="0" fontId="5" fillId="2" borderId="0" xfId="0" applyFont="1" applyFill="1" applyAlignment="1" applyProtection="1">
      <alignment vertical="top" wrapText="1"/>
    </xf>
    <xf numFmtId="0" fontId="6" fillId="0" borderId="11" xfId="0" applyFont="1" applyBorder="1" applyProtection="1"/>
    <xf numFmtId="0" fontId="6" fillId="3" borderId="10" xfId="0" applyFont="1" applyFill="1" applyBorder="1" applyAlignment="1" applyProtection="1">
      <alignment horizontal="left" vertical="center"/>
    </xf>
    <xf numFmtId="0" fontId="6" fillId="0" borderId="10" xfId="0" applyFont="1" applyBorder="1" applyAlignment="1" applyProtection="1">
      <alignment vertical="center" wrapText="1"/>
    </xf>
    <xf numFmtId="0" fontId="8" fillId="3" borderId="1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9" fillId="0" borderId="0" xfId="0" applyFont="1" applyAlignment="1" applyProtection="1">
      <alignment horizontal="center" vertical="top"/>
    </xf>
    <xf numFmtId="0" fontId="9" fillId="0" borderId="0" xfId="0" applyFont="1" applyBorder="1" applyAlignment="1" applyProtection="1">
      <alignment horizontal="center" vertical="top" wrapText="1"/>
    </xf>
    <xf numFmtId="0" fontId="6" fillId="0" borderId="1" xfId="0" applyFont="1" applyBorder="1" applyAlignment="1" applyProtection="1">
      <alignment horizontal="right" vertical="center"/>
    </xf>
    <xf numFmtId="0" fontId="6" fillId="0" borderId="1" xfId="0" applyFont="1" applyBorder="1" applyAlignment="1" applyProtection="1">
      <alignment horizontal="center"/>
    </xf>
    <xf numFmtId="49" fontId="0" fillId="0" borderId="0" xfId="0" applyNumberFormat="1" applyFont="1" applyBorder="1" applyAlignment="1" applyProtection="1"/>
    <xf numFmtId="0" fontId="0" fillId="0" borderId="0" xfId="0" applyFont="1" applyBorder="1" applyAlignment="1" applyProtection="1"/>
    <xf numFmtId="49" fontId="0" fillId="0" borderId="0" xfId="0" applyNumberFormat="1" applyFont="1" applyBorder="1" applyAlignment="1" applyProtection="1">
      <alignment vertical="center"/>
    </xf>
    <xf numFmtId="0" fontId="0" fillId="0" borderId="0" xfId="0" applyFont="1" applyBorder="1" applyAlignment="1" applyProtection="1">
      <alignment vertical="center"/>
    </xf>
    <xf numFmtId="0" fontId="4" fillId="0" borderId="0" xfId="0" applyFont="1" applyBorder="1" applyAlignment="1" applyProtection="1"/>
    <xf numFmtId="0" fontId="0" fillId="0" borderId="0" xfId="0" applyFont="1" applyFill="1" applyBorder="1" applyAlignment="1" applyProtection="1"/>
    <xf numFmtId="0" fontId="22" fillId="0" borderId="0" xfId="0" applyFont="1" applyFill="1" applyAlignment="1" applyProtection="1"/>
    <xf numFmtId="0" fontId="23" fillId="0" borderId="0" xfId="0" applyFont="1" applyFill="1" applyAlignment="1" applyProtection="1"/>
    <xf numFmtId="0" fontId="14" fillId="0" borderId="0" xfId="0" applyFont="1" applyAlignment="1" applyProtection="1"/>
    <xf numFmtId="0" fontId="14" fillId="0" borderId="0" xfId="0" applyFont="1" applyProtection="1"/>
    <xf numFmtId="0" fontId="24" fillId="0" borderId="0" xfId="0" applyFont="1" applyFill="1" applyAlignment="1" applyProtection="1"/>
    <xf numFmtId="0" fontId="17" fillId="0" borderId="0" xfId="0" applyFont="1" applyFill="1" applyProtection="1"/>
    <xf numFmtId="0" fontId="8" fillId="0" borderId="0" xfId="0" applyFont="1" applyAlignment="1" applyProtection="1">
      <alignment horizontal="left"/>
    </xf>
    <xf numFmtId="0" fontId="17" fillId="4" borderId="0" xfId="0" applyFont="1" applyFill="1" applyProtection="1">
      <protection locked="0"/>
    </xf>
    <xf numFmtId="0" fontId="26" fillId="0" borderId="0" xfId="0" applyFont="1" applyFill="1" applyAlignment="1" applyProtection="1">
      <alignment horizontal="center"/>
    </xf>
    <xf numFmtId="0" fontId="26" fillId="0" borderId="0" xfId="0" applyFont="1" applyFill="1" applyBorder="1" applyAlignment="1" applyProtection="1">
      <alignment horizontal="center" vertical="top" wrapText="1"/>
    </xf>
    <xf numFmtId="0" fontId="26" fillId="0" borderId="0" xfId="0" applyFont="1" applyFill="1" applyBorder="1" applyAlignment="1" applyProtection="1">
      <alignment horizontal="center" vertical="center" wrapText="1"/>
    </xf>
    <xf numFmtId="0" fontId="14" fillId="0" borderId="0" xfId="0" applyFont="1" applyAlignment="1" applyProtection="1">
      <alignment vertical="center"/>
    </xf>
    <xf numFmtId="0" fontId="14" fillId="2" borderId="0" xfId="0" applyFont="1" applyFill="1" applyProtection="1"/>
    <xf numFmtId="0" fontId="17" fillId="0" borderId="11" xfId="0" applyFont="1" applyBorder="1" applyAlignment="1" applyProtection="1">
      <alignment vertical="top" wrapText="1"/>
    </xf>
    <xf numFmtId="0" fontId="17" fillId="0" borderId="2" xfId="0" applyFont="1" applyBorder="1" applyProtection="1"/>
    <xf numFmtId="0" fontId="14" fillId="0" borderId="2" xfId="0" applyFont="1" applyBorder="1" applyProtection="1"/>
    <xf numFmtId="0" fontId="26" fillId="0" borderId="0" xfId="0" applyFont="1" applyFill="1" applyBorder="1" applyAlignment="1" applyProtection="1">
      <alignment horizontal="center"/>
    </xf>
    <xf numFmtId="0" fontId="14" fillId="0" borderId="0" xfId="0" applyFont="1" applyBorder="1" applyProtection="1"/>
    <xf numFmtId="0" fontId="6" fillId="0" borderId="0" xfId="0" applyFont="1" applyAlignment="1" applyProtection="1">
      <alignment horizontal="justify"/>
    </xf>
    <xf numFmtId="0" fontId="6" fillId="0" borderId="0" xfId="0" applyFont="1" applyBorder="1" applyAlignment="1" applyProtection="1">
      <alignment horizontal="center" vertical="center"/>
    </xf>
    <xf numFmtId="0" fontId="24" fillId="0" borderId="0" xfId="0" applyFont="1" applyProtection="1"/>
    <xf numFmtId="0" fontId="29" fillId="0" borderId="0" xfId="0" applyFont="1" applyProtection="1"/>
    <xf numFmtId="49" fontId="4" fillId="0" borderId="0" xfId="0" applyNumberFormat="1" applyFont="1" applyProtection="1"/>
    <xf numFmtId="0" fontId="5" fillId="0" borderId="1" xfId="0" applyFont="1" applyBorder="1" applyAlignment="1" applyProtection="1">
      <alignment horizontal="center" vertical="center"/>
      <protection locked="0"/>
    </xf>
    <xf numFmtId="0" fontId="5" fillId="0" borderId="0" xfId="0" applyFont="1" applyAlignment="1" applyProtection="1">
      <alignment horizontal="right"/>
    </xf>
    <xf numFmtId="0" fontId="4" fillId="0" borderId="0" xfId="0" applyFont="1" applyAlignment="1" applyProtection="1">
      <alignment horizontal="center" vertical="center" wrapText="1"/>
    </xf>
    <xf numFmtId="0" fontId="4" fillId="0" borderId="3" xfId="0" applyFont="1" applyBorder="1" applyAlignment="1" applyProtection="1">
      <alignment vertical="center"/>
    </xf>
    <xf numFmtId="0" fontId="5" fillId="0" borderId="1" xfId="0" applyFont="1" applyBorder="1" applyAlignment="1" applyProtection="1">
      <alignment horizontal="right"/>
    </xf>
    <xf numFmtId="0" fontId="30" fillId="0" borderId="0" xfId="0" applyFont="1" applyAlignment="1" applyProtection="1">
      <alignment horizontal="center" vertical="top"/>
    </xf>
    <xf numFmtId="0" fontId="4" fillId="0" borderId="0" xfId="0" applyFont="1" applyAlignment="1" applyProtection="1">
      <alignment vertical="center"/>
    </xf>
    <xf numFmtId="0" fontId="4" fillId="0" borderId="0" xfId="0" applyFont="1" applyFill="1" applyProtection="1"/>
    <xf numFmtId="49" fontId="4" fillId="0" borderId="0" xfId="0" applyNumberFormat="1" applyFont="1" applyBorder="1" applyAlignment="1" applyProtection="1"/>
    <xf numFmtId="49"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28" fillId="0" borderId="0" xfId="0" applyFont="1" applyFill="1" applyAlignment="1" applyProtection="1">
      <alignment vertical="top" wrapText="1"/>
    </xf>
    <xf numFmtId="0" fontId="34" fillId="3" borderId="1" xfId="0" applyFont="1" applyFill="1" applyBorder="1" applyProtection="1">
      <protection locked="0"/>
    </xf>
    <xf numFmtId="49" fontId="34" fillId="3" borderId="1" xfId="0" applyNumberFormat="1" applyFont="1" applyFill="1" applyBorder="1" applyAlignment="1" applyProtection="1">
      <alignment vertical="center"/>
      <protection locked="0"/>
    </xf>
    <xf numFmtId="49" fontId="34" fillId="3" borderId="1" xfId="0" applyNumberFormat="1" applyFont="1" applyFill="1" applyBorder="1" applyAlignment="1" applyProtection="1">
      <alignment horizontal="left" vertical="center"/>
      <protection locked="0"/>
    </xf>
    <xf numFmtId="0" fontId="34" fillId="3" borderId="1" xfId="0" applyFont="1" applyFill="1" applyBorder="1" applyAlignment="1" applyProtection="1">
      <alignment horizontal="left" vertical="center"/>
      <protection locked="0"/>
    </xf>
    <xf numFmtId="0" fontId="6" fillId="0" borderId="0" xfId="0" applyFont="1" applyAlignment="1" applyProtection="1">
      <alignment vertical="top"/>
    </xf>
    <xf numFmtId="0" fontId="6" fillId="3" borderId="0" xfId="0" applyFont="1" applyFill="1" applyAlignment="1">
      <alignment vertical="top"/>
    </xf>
    <xf numFmtId="0" fontId="34" fillId="3" borderId="11" xfId="0" applyFont="1" applyFill="1" applyBorder="1" applyAlignment="1" applyProtection="1">
      <alignment horizontal="center" vertical="center"/>
      <protection locked="0"/>
    </xf>
    <xf numFmtId="0" fontId="9" fillId="0" borderId="3" xfId="0" applyFont="1" applyBorder="1" applyAlignment="1" applyProtection="1">
      <alignment vertical="top"/>
    </xf>
    <xf numFmtId="0" fontId="10" fillId="0" borderId="3" xfId="0" applyFont="1" applyBorder="1" applyAlignment="1" applyProtection="1">
      <alignment vertical="top"/>
    </xf>
    <xf numFmtId="0" fontId="0" fillId="0" borderId="16" xfId="0" applyBorder="1" applyProtection="1"/>
    <xf numFmtId="0" fontId="14" fillId="0" borderId="16" xfId="0" applyFont="1" applyBorder="1" applyAlignment="1" applyProtection="1">
      <alignment vertical="top"/>
    </xf>
    <xf numFmtId="0" fontId="5" fillId="0" borderId="0" xfId="0" applyFont="1" applyAlignment="1" applyProtection="1">
      <alignment horizontal="center" vertical="center"/>
    </xf>
    <xf numFmtId="0" fontId="6" fillId="0" borderId="3" xfId="0" applyFont="1" applyBorder="1" applyProtection="1"/>
    <xf numFmtId="0" fontId="0" fillId="0" borderId="6" xfId="0" applyBorder="1" applyAlignment="1"/>
    <xf numFmtId="49" fontId="1" fillId="0" borderId="0" xfId="0" applyNumberFormat="1" applyFont="1" applyProtection="1"/>
    <xf numFmtId="14" fontId="1" fillId="0" borderId="0" xfId="0" applyNumberFormat="1" applyFont="1" applyProtection="1"/>
    <xf numFmtId="0" fontId="7" fillId="0" borderId="0" xfId="0" applyFont="1" applyAlignment="1" applyProtection="1">
      <alignment vertical="center"/>
    </xf>
    <xf numFmtId="0" fontId="1" fillId="0" borderId="0" xfId="0" applyFont="1" applyAlignment="1" applyProtection="1">
      <alignment vertical="center"/>
    </xf>
    <xf numFmtId="0" fontId="7" fillId="0" borderId="0" xfId="0" applyFont="1" applyFill="1" applyProtection="1"/>
    <xf numFmtId="0" fontId="1" fillId="0" borderId="0" xfId="0" applyFont="1" applyFill="1" applyProtection="1"/>
    <xf numFmtId="0" fontId="40" fillId="0" borderId="0" xfId="2" applyFont="1" applyProtection="1"/>
    <xf numFmtId="0" fontId="1" fillId="0" borderId="0" xfId="0" applyFont="1" applyBorder="1" applyAlignment="1" applyProtection="1"/>
    <xf numFmtId="0" fontId="7" fillId="0" borderId="0" xfId="0" applyFont="1" applyBorder="1" applyAlignment="1" applyProtection="1"/>
    <xf numFmtId="49" fontId="1" fillId="0" borderId="0" xfId="0" applyNumberFormat="1" applyFont="1" applyBorder="1" applyAlignment="1" applyProtection="1"/>
    <xf numFmtId="0" fontId="1" fillId="0" borderId="0" xfId="0" applyFont="1" applyFill="1" applyBorder="1" applyAlignment="1" applyProtection="1"/>
    <xf numFmtId="49" fontId="7" fillId="0" borderId="0" xfId="0" applyNumberFormat="1" applyFont="1" applyBorder="1" applyAlignment="1" applyProtection="1">
      <alignment horizontal="center" vertical="top"/>
    </xf>
    <xf numFmtId="0" fontId="7" fillId="0" borderId="0" xfId="0" applyNumberFormat="1" applyFont="1" applyBorder="1" applyAlignment="1" applyProtection="1">
      <alignment horizontal="left" vertical="top"/>
    </xf>
    <xf numFmtId="0" fontId="1" fillId="0" borderId="0" xfId="0" applyFont="1" applyAlignment="1" applyProtection="1">
      <alignment horizontal="left"/>
    </xf>
    <xf numFmtId="0" fontId="6" fillId="0" borderId="0" xfId="0" applyFont="1" applyAlignment="1" applyProtection="1">
      <alignment vertical="center"/>
    </xf>
    <xf numFmtId="0" fontId="0" fillId="0" borderId="0" xfId="0" applyAlignment="1" applyProtection="1">
      <alignment vertical="center"/>
    </xf>
    <xf numFmtId="0" fontId="34" fillId="3" borderId="2" xfId="0" applyFont="1" applyFill="1" applyBorder="1" applyAlignment="1" applyProtection="1">
      <alignment horizontal="left" vertical="center"/>
      <protection locked="0"/>
    </xf>
    <xf numFmtId="0" fontId="35" fillId="3" borderId="2" xfId="0" applyFont="1" applyFill="1" applyBorder="1" applyAlignment="1" applyProtection="1">
      <alignment horizontal="left" vertical="center"/>
      <protection locked="0"/>
    </xf>
    <xf numFmtId="0" fontId="36" fillId="3" borderId="1" xfId="1" applyFont="1" applyFill="1" applyBorder="1" applyAlignment="1" applyProtection="1">
      <alignment horizontal="left" vertical="center"/>
      <protection locked="0"/>
    </xf>
    <xf numFmtId="0" fontId="6" fillId="0" borderId="7" xfId="0" applyFont="1" applyBorder="1" applyAlignment="1" applyProtection="1">
      <alignment vertical="center" wrapText="1"/>
    </xf>
    <xf numFmtId="0" fontId="0" fillId="0" borderId="0" xfId="0" applyBorder="1" applyAlignment="1" applyProtection="1">
      <alignment vertical="center" wrapText="1"/>
    </xf>
    <xf numFmtId="0" fontId="0" fillId="0" borderId="8" xfId="0" applyBorder="1" applyAlignment="1" applyProtection="1">
      <alignment vertical="center" wrapText="1"/>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6" xfId="0" applyFont="1" applyBorder="1" applyAlignment="1" applyProtection="1">
      <alignment horizontal="center" vertical="center"/>
    </xf>
    <xf numFmtId="0" fontId="34" fillId="3" borderId="1" xfId="0" applyFont="1" applyFill="1" applyBorder="1" applyAlignment="1" applyProtection="1">
      <alignment horizontal="left" vertical="center" wrapText="1"/>
      <protection locked="0"/>
    </xf>
    <xf numFmtId="0" fontId="35" fillId="3" borderId="1" xfId="0" applyFont="1" applyFill="1" applyBorder="1" applyAlignment="1" applyProtection="1">
      <alignment horizontal="left" vertical="center" wrapText="1"/>
      <protection locked="0"/>
    </xf>
    <xf numFmtId="0" fontId="35" fillId="3" borderId="1" xfId="0" applyFont="1" applyFill="1" applyBorder="1" applyAlignment="1" applyProtection="1">
      <alignment horizontal="left" vertical="center"/>
      <protection locked="0"/>
    </xf>
    <xf numFmtId="0" fontId="34" fillId="3" borderId="2" xfId="0" applyFont="1" applyFill="1" applyBorder="1" applyAlignment="1" applyProtection="1">
      <alignment horizontal="left" vertical="center" wrapText="1"/>
      <protection locked="0"/>
    </xf>
    <xf numFmtId="0" fontId="35" fillId="3"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center" vertical="top"/>
    </xf>
    <xf numFmtId="0" fontId="10" fillId="0" borderId="3" xfId="0" applyFont="1" applyBorder="1" applyAlignment="1" applyProtection="1">
      <alignment horizontal="center" vertical="top"/>
    </xf>
    <xf numFmtId="49" fontId="34" fillId="3" borderId="1" xfId="0" applyNumberFormat="1" applyFont="1" applyFill="1" applyBorder="1" applyAlignment="1" applyProtection="1">
      <alignment horizontal="left" vertical="center"/>
      <protection locked="0"/>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6" fillId="0" borderId="0" xfId="0" applyFont="1" applyAlignment="1" applyProtection="1">
      <alignment horizontal="left" vertical="center"/>
    </xf>
    <xf numFmtId="0" fontId="34" fillId="3" borderId="1" xfId="0" applyFont="1" applyFill="1" applyBorder="1" applyAlignment="1" applyProtection="1">
      <alignment vertical="center" wrapText="1"/>
      <protection locked="0"/>
    </xf>
    <xf numFmtId="0" fontId="35" fillId="3" borderId="1" xfId="0" applyFont="1" applyFill="1" applyBorder="1" applyAlignment="1" applyProtection="1">
      <alignment vertical="center" wrapText="1"/>
      <protection locked="0"/>
    </xf>
    <xf numFmtId="0" fontId="6" fillId="0" borderId="0" xfId="0" applyFont="1" applyAlignment="1" applyProtection="1">
      <alignment horizontal="right" vertical="center"/>
    </xf>
    <xf numFmtId="0" fontId="0" fillId="0" borderId="0" xfId="0" applyAlignment="1" applyProtection="1">
      <alignment horizontal="right" vertical="center"/>
    </xf>
    <xf numFmtId="0" fontId="34" fillId="3" borderId="1" xfId="0" applyFont="1" applyFill="1" applyBorder="1" applyAlignment="1" applyProtection="1">
      <alignment horizontal="left" vertical="center"/>
      <protection locked="0"/>
    </xf>
    <xf numFmtId="0" fontId="6" fillId="0" borderId="3" xfId="0" applyFont="1" applyBorder="1" applyAlignment="1" applyProtection="1">
      <alignment horizontal="right" vertical="center"/>
    </xf>
    <xf numFmtId="0" fontId="0" fillId="0" borderId="3" xfId="0" applyBorder="1" applyAlignment="1" applyProtection="1">
      <alignment horizontal="right" vertical="center"/>
    </xf>
    <xf numFmtId="0" fontId="2" fillId="0" borderId="0" xfId="0" applyFont="1" applyAlignment="1" applyProtection="1">
      <alignment horizontal="left" wrapText="1"/>
    </xf>
    <xf numFmtId="0" fontId="6"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34" fillId="3" borderId="1" xfId="0" applyFont="1" applyFill="1" applyBorder="1" applyAlignment="1" applyProtection="1">
      <alignment horizontal="center"/>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6" fillId="0" borderId="1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3" borderId="11"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34" fillId="3" borderId="12" xfId="0" applyFont="1" applyFill="1" applyBorder="1" applyAlignment="1" applyProtection="1">
      <alignment horizontal="center" vertical="center" wrapText="1"/>
      <protection locked="0"/>
    </xf>
    <xf numFmtId="0" fontId="35" fillId="3" borderId="2" xfId="0" applyFont="1" applyFill="1" applyBorder="1" applyAlignment="1" applyProtection="1">
      <alignment horizontal="center" vertical="center" wrapText="1"/>
      <protection locked="0"/>
    </xf>
    <xf numFmtId="0" fontId="35" fillId="3" borderId="13"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xf>
    <xf numFmtId="0" fontId="34" fillId="3" borderId="0" xfId="0" applyNumberFormat="1"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protection locked="0"/>
    </xf>
    <xf numFmtId="49" fontId="34" fillId="3" borderId="2" xfId="0" applyNumberFormat="1" applyFont="1" applyFill="1" applyBorder="1" applyAlignment="1" applyProtection="1">
      <alignment horizontal="left" vertical="center"/>
      <protection locked="0"/>
    </xf>
    <xf numFmtId="49" fontId="35" fillId="3" borderId="2"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49" fontId="35" fillId="3" borderId="1" xfId="0" applyNumberFormat="1" applyFont="1" applyFill="1" applyBorder="1" applyAlignment="1" applyProtection="1">
      <alignment horizontal="left" vertical="center"/>
      <protection locked="0"/>
    </xf>
    <xf numFmtId="0" fontId="37" fillId="3" borderId="1" xfId="0" applyFont="1" applyFill="1" applyBorder="1" applyAlignment="1" applyProtection="1">
      <alignment horizontal="left" vertical="top" wrapText="1"/>
      <protection locked="0"/>
    </xf>
    <xf numFmtId="0" fontId="17" fillId="0" borderId="11" xfId="0" applyFont="1" applyBorder="1" applyAlignment="1" applyProtection="1">
      <alignment horizontal="left" vertical="top" wrapText="1"/>
    </xf>
    <xf numFmtId="0" fontId="5" fillId="2" borderId="0" xfId="0" applyFont="1" applyFill="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5" fillId="2" borderId="0" xfId="0" applyFont="1" applyFill="1" applyAlignment="1" applyProtection="1">
      <alignment horizontal="left" vertical="top" wrapText="1"/>
    </xf>
    <xf numFmtId="0" fontId="6" fillId="0" borderId="9" xfId="0" applyFont="1" applyBorder="1" applyAlignment="1" applyProtection="1">
      <alignment vertical="center" wrapText="1"/>
    </xf>
    <xf numFmtId="0" fontId="6" fillId="0" borderId="1" xfId="0" applyFont="1" applyBorder="1" applyAlignment="1" applyProtection="1">
      <alignment vertical="center" wrapText="1"/>
    </xf>
    <xf numFmtId="0" fontId="17" fillId="0" borderId="3" xfId="0" applyFont="1" applyBorder="1" applyAlignment="1" applyProtection="1">
      <alignment horizontal="left" vertical="top" wrapText="1"/>
    </xf>
    <xf numFmtId="0" fontId="18" fillId="0" borderId="12"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13" xfId="0" applyFont="1" applyBorder="1" applyAlignment="1" applyProtection="1">
      <alignment horizontal="left" vertical="center"/>
    </xf>
    <xf numFmtId="0" fontId="8" fillId="0" borderId="4" xfId="0" applyFont="1" applyBorder="1" applyAlignment="1" applyProtection="1">
      <alignment vertical="center" wrapText="1"/>
    </xf>
    <xf numFmtId="0" fontId="0" fillId="0" borderId="3" xfId="0" applyBorder="1" applyAlignment="1" applyProtection="1">
      <alignment vertical="center" wrapText="1"/>
    </xf>
    <xf numFmtId="0" fontId="0" fillId="0" borderId="5" xfId="0" applyBorder="1" applyAlignment="1" applyProtection="1">
      <alignment vertical="center" wrapText="1"/>
    </xf>
    <xf numFmtId="0" fontId="20" fillId="0" borderId="4" xfId="0" applyNumberFormat="1" applyFont="1" applyBorder="1" applyAlignment="1" applyProtection="1">
      <alignment vertical="center" wrapText="1"/>
    </xf>
    <xf numFmtId="0" fontId="6" fillId="0" borderId="3" xfId="0" applyNumberFormat="1" applyFont="1" applyBorder="1" applyAlignment="1" applyProtection="1">
      <alignment vertical="center" wrapText="1"/>
    </xf>
    <xf numFmtId="0" fontId="6" fillId="0" borderId="5" xfId="0" applyNumberFormat="1" applyFont="1" applyBorder="1" applyAlignment="1" applyProtection="1">
      <alignment vertical="center" wrapText="1"/>
    </xf>
    <xf numFmtId="0" fontId="20" fillId="0" borderId="12" xfId="0" applyFont="1" applyBorder="1" applyAlignment="1" applyProtection="1">
      <alignment vertical="center" wrapText="1"/>
    </xf>
    <xf numFmtId="0" fontId="6" fillId="0" borderId="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 xfId="0" applyFont="1" applyBorder="1" applyAlignment="1" applyProtection="1">
      <alignment vertical="center" wrapText="1"/>
    </xf>
    <xf numFmtId="0" fontId="0" fillId="0" borderId="5" xfId="0" applyBorder="1" applyAlignment="1" applyProtection="1">
      <alignment vertical="center"/>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6" fillId="0" borderId="7" xfId="0" applyFont="1" applyFill="1" applyBorder="1" applyAlignment="1" applyProtection="1">
      <alignment vertical="center" wrapText="1"/>
    </xf>
    <xf numFmtId="0" fontId="0" fillId="0" borderId="1" xfId="0" applyBorder="1" applyAlignment="1" applyProtection="1">
      <alignment vertical="center" wrapText="1"/>
    </xf>
    <xf numFmtId="0" fontId="0" fillId="0" borderId="10" xfId="0" applyBorder="1" applyAlignment="1" applyProtection="1">
      <alignment vertical="center" wrapText="1"/>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top" wrapText="1"/>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28" fillId="2" borderId="0" xfId="0" applyFont="1" applyFill="1" applyAlignment="1" applyProtection="1">
      <alignment horizontal="left" vertical="top" wrapText="1"/>
    </xf>
    <xf numFmtId="0" fontId="14" fillId="0" borderId="11" xfId="0" applyFont="1" applyBorder="1" applyAlignment="1" applyProtection="1">
      <alignment horizontal="center" vertical="top" wrapText="1"/>
    </xf>
    <xf numFmtId="0" fontId="27" fillId="0" borderId="11" xfId="0" applyFont="1" applyBorder="1" applyAlignment="1" applyProtection="1">
      <alignment horizontal="left" vertical="top" wrapText="1"/>
    </xf>
    <xf numFmtId="0" fontId="17" fillId="5" borderId="11" xfId="0" applyFont="1" applyFill="1" applyBorder="1" applyAlignment="1" applyProtection="1">
      <alignment horizontal="left" vertical="top" wrapText="1"/>
      <protection locked="0"/>
    </xf>
    <xf numFmtId="0" fontId="25" fillId="4" borderId="0" xfId="0" applyFont="1" applyFill="1" applyAlignment="1" applyProtection="1">
      <alignment horizontal="left" vertical="top" wrapText="1" indent="5"/>
    </xf>
    <xf numFmtId="0" fontId="14" fillId="4" borderId="0" xfId="0" applyFont="1" applyFill="1" applyAlignment="1" applyProtection="1">
      <alignment horizontal="left" vertical="top" wrapText="1" indent="5"/>
    </xf>
    <xf numFmtId="0" fontId="6" fillId="0" borderId="0" xfId="0" applyFont="1" applyAlignment="1" applyProtection="1">
      <alignment horizontal="left" vertical="top" wrapText="1"/>
    </xf>
    <xf numFmtId="0" fontId="34" fillId="0" borderId="1" xfId="0" applyFont="1" applyBorder="1" applyAlignment="1" applyProtection="1">
      <alignment horizontal="left" vertical="top" wrapText="1"/>
    </xf>
    <xf numFmtId="3" fontId="17" fillId="5" borderId="11" xfId="0" applyNumberFormat="1" applyFont="1" applyFill="1" applyBorder="1" applyAlignment="1" applyProtection="1">
      <alignment horizontal="left" vertical="top" wrapText="1"/>
      <protection locked="0"/>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6" fillId="0" borderId="11" xfId="0" applyFont="1" applyBorder="1" applyAlignment="1" applyProtection="1">
      <alignment horizontal="left" vertical="top" wrapText="1"/>
    </xf>
    <xf numFmtId="0" fontId="6" fillId="0" borderId="11"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0" fontId="6" fillId="0" borderId="13" xfId="0" applyFont="1" applyBorder="1" applyAlignment="1" applyProtection="1">
      <alignment horizontal="center" vertical="top" wrapText="1"/>
    </xf>
    <xf numFmtId="0" fontId="9" fillId="0" borderId="0" xfId="0" applyFont="1" applyAlignment="1" applyProtection="1">
      <alignment horizontal="center" vertical="top"/>
    </xf>
    <xf numFmtId="0" fontId="17" fillId="0" borderId="11" xfId="0" applyFont="1" applyBorder="1" applyAlignment="1" applyProtection="1">
      <alignment horizontal="center" vertical="top" wrapText="1"/>
    </xf>
    <xf numFmtId="0" fontId="30" fillId="0" borderId="0" xfId="0" applyFont="1" applyAlignment="1" applyProtection="1">
      <alignment horizontal="center" vertical="top"/>
    </xf>
    <xf numFmtId="0" fontId="5" fillId="0" borderId="0" xfId="0" applyFont="1" applyFill="1" applyAlignment="1" applyProtection="1">
      <alignment horizontal="right"/>
    </xf>
    <xf numFmtId="0" fontId="4" fillId="0" borderId="0" xfId="0" applyFont="1" applyFill="1" applyAlignment="1" applyProtection="1">
      <alignment horizontal="right"/>
    </xf>
    <xf numFmtId="0" fontId="21" fillId="0" borderId="0" xfId="0" applyFont="1" applyAlignment="1" applyProtection="1">
      <alignment horizontal="center" vertical="center"/>
    </xf>
    <xf numFmtId="0" fontId="4" fillId="0" borderId="0" xfId="0" applyFont="1" applyAlignment="1" applyProtection="1">
      <alignment horizontal="center" vertical="center"/>
    </xf>
    <xf numFmtId="0" fontId="36" fillId="0" borderId="1" xfId="0" applyNumberFormat="1" applyFont="1" applyFill="1" applyBorder="1" applyAlignment="1" applyProtection="1">
      <alignment horizontal="left" vertical="center" wrapText="1"/>
    </xf>
    <xf numFmtId="0" fontId="39" fillId="0" borderId="1" xfId="0" applyNumberFormat="1" applyFont="1" applyFill="1" applyBorder="1" applyAlignment="1" applyProtection="1">
      <alignment horizontal="left" vertical="center" wrapText="1"/>
    </xf>
    <xf numFmtId="0" fontId="30" fillId="0" borderId="3" xfId="0" applyFont="1" applyBorder="1" applyAlignment="1" applyProtection="1">
      <alignment horizontal="center" vertical="top"/>
    </xf>
    <xf numFmtId="0" fontId="31" fillId="0" borderId="3" xfId="0" applyFont="1" applyBorder="1" applyAlignment="1" applyProtection="1">
      <alignment horizontal="center" vertical="top"/>
    </xf>
    <xf numFmtId="0" fontId="5" fillId="0" borderId="0" xfId="0" applyFont="1" applyAlignment="1" applyProtection="1">
      <alignment vertical="center" wrapText="1"/>
    </xf>
    <xf numFmtId="0" fontId="33" fillId="0" borderId="0" xfId="0" applyFont="1" applyAlignment="1" applyProtection="1">
      <alignment horizontal="left" vertical="top" wrapText="1"/>
    </xf>
    <xf numFmtId="0" fontId="36" fillId="0" borderId="1" xfId="0" applyFont="1" applyBorder="1" applyAlignment="1" applyProtection="1">
      <alignment horizontal="left" vertical="center" wrapText="1"/>
    </xf>
    <xf numFmtId="0" fontId="39" fillId="0" borderId="1" xfId="0" applyFont="1" applyBorder="1" applyAlignment="1" applyProtection="1">
      <alignment horizontal="left" vertical="center" wrapText="1"/>
    </xf>
    <xf numFmtId="0" fontId="5" fillId="0" borderId="3" xfId="0" applyFont="1" applyBorder="1" applyAlignment="1" applyProtection="1">
      <alignment vertical="center" wrapText="1"/>
    </xf>
    <xf numFmtId="0" fontId="4" fillId="0" borderId="3" xfId="0" applyFont="1" applyBorder="1" applyAlignment="1" applyProtection="1">
      <alignment vertical="center" wrapText="1"/>
    </xf>
    <xf numFmtId="0" fontId="35" fillId="0" borderId="1" xfId="0" applyFont="1" applyBorder="1" applyAlignment="1" applyProtection="1">
      <alignment horizontal="left" vertical="center" wrapText="1"/>
    </xf>
    <xf numFmtId="0" fontId="34" fillId="3" borderId="1" xfId="0" applyFont="1" applyFill="1" applyBorder="1" applyAlignment="1" applyProtection="1">
      <alignment horizontal="left"/>
      <protection locked="0"/>
    </xf>
    <xf numFmtId="49" fontId="5" fillId="0" borderId="0" xfId="0" applyNumberFormat="1" applyFont="1" applyBorder="1" applyAlignment="1" applyProtection="1">
      <alignment vertical="center" wrapText="1"/>
    </xf>
    <xf numFmtId="0" fontId="4" fillId="0" borderId="0" xfId="0" applyFont="1" applyAlignment="1" applyProtection="1">
      <alignment vertical="center" wrapText="1"/>
    </xf>
    <xf numFmtId="0" fontId="5" fillId="0" borderId="1"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47625</xdr:colOff>
      <xdr:row>8</xdr:row>
      <xdr:rowOff>38100</xdr:rowOff>
    </xdr:from>
    <xdr:to>
      <xdr:col>8</xdr:col>
      <xdr:colOff>342900</xdr:colOff>
      <xdr:row>9</xdr:row>
      <xdr:rowOff>85725</xdr:rowOff>
    </xdr:to>
    <xdr:sp macro="" textlink="">
      <xdr:nvSpPr>
        <xdr:cNvPr id="2" name="Стрелка влево 1"/>
        <xdr:cNvSpPr/>
      </xdr:nvSpPr>
      <xdr:spPr>
        <a:xfrm>
          <a:off x="7867650" y="1562100"/>
          <a:ext cx="295275" cy="2476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M164"/>
  <sheetViews>
    <sheetView tabSelected="1" workbookViewId="0">
      <selection activeCell="D13" sqref="D13:I13"/>
    </sheetView>
  </sheetViews>
  <sheetFormatPr defaultColWidth="13.85546875" defaultRowHeight="15"/>
  <cols>
    <col min="1" max="1" width="13.85546875" style="3"/>
    <col min="2" max="2" width="9.5703125" style="3" customWidth="1"/>
    <col min="3" max="3" width="12.85546875" style="3" customWidth="1"/>
    <col min="4" max="4" width="11.85546875" style="3" customWidth="1"/>
    <col min="5" max="5" width="5.7109375" style="3" customWidth="1"/>
    <col min="6" max="6" width="13.85546875" style="3"/>
    <col min="7" max="7" width="9.42578125" style="3" customWidth="1"/>
    <col min="8" max="8" width="12.42578125" style="3" customWidth="1"/>
    <col min="9" max="9" width="14.5703125" style="3" customWidth="1"/>
    <col min="10" max="10" width="5.42578125" style="3" customWidth="1"/>
    <col min="11" max="11" width="83" style="4" customWidth="1"/>
    <col min="12" max="37" width="13.85546875" style="5"/>
    <col min="38" max="39" width="13.85546875" style="4"/>
    <col min="40" max="16384" width="13.85546875" style="3"/>
  </cols>
  <sheetData>
    <row r="1" spans="1:29" ht="15.75">
      <c r="A1" s="1" t="s">
        <v>0</v>
      </c>
      <c r="B1" s="2"/>
      <c r="C1" s="2"/>
      <c r="D1" s="2"/>
      <c r="E1" s="2"/>
      <c r="F1" s="2"/>
      <c r="G1" s="2"/>
      <c r="H1" s="2"/>
      <c r="I1" s="2"/>
    </row>
    <row r="2" spans="1:29" ht="15.75">
      <c r="A2" s="1" t="s">
        <v>1</v>
      </c>
      <c r="B2" s="2"/>
      <c r="C2" s="2"/>
      <c r="D2" s="2"/>
      <c r="E2" s="2"/>
      <c r="F2" s="2"/>
      <c r="G2" s="2"/>
      <c r="H2" s="2"/>
      <c r="I2" s="2"/>
    </row>
    <row r="3" spans="1:29" ht="15.75">
      <c r="A3" s="1" t="s">
        <v>2</v>
      </c>
      <c r="B3" s="2"/>
      <c r="C3" s="2"/>
      <c r="D3" s="2"/>
      <c r="E3" s="2"/>
      <c r="F3" s="2"/>
      <c r="G3" s="2"/>
      <c r="H3" s="2"/>
      <c r="I3" s="2"/>
    </row>
    <row r="4" spans="1:29" ht="15.75">
      <c r="A4" s="6" t="s">
        <v>3</v>
      </c>
      <c r="B4" s="7"/>
      <c r="C4" s="7"/>
      <c r="D4" s="7"/>
      <c r="E4" s="7"/>
      <c r="F4" s="7"/>
      <c r="G4" s="7"/>
      <c r="H4" s="7"/>
      <c r="I4" s="7"/>
    </row>
    <row r="5" spans="1:29" ht="15.75">
      <c r="A5" s="6" t="s">
        <v>4</v>
      </c>
      <c r="B5" s="7"/>
      <c r="C5" s="7"/>
      <c r="D5" s="7"/>
      <c r="E5" s="7"/>
      <c r="F5" s="7"/>
      <c r="G5" s="7"/>
      <c r="H5" s="7"/>
      <c r="I5" s="7"/>
    </row>
    <row r="6" spans="1:29" ht="15.75">
      <c r="A6" s="6" t="s">
        <v>5</v>
      </c>
      <c r="B6" s="7"/>
      <c r="C6" s="7"/>
      <c r="D6" s="7"/>
      <c r="E6" s="7"/>
      <c r="F6" s="7"/>
      <c r="G6" s="7"/>
      <c r="H6" s="7"/>
      <c r="I6" s="7"/>
    </row>
    <row r="7" spans="1:29" ht="15.75">
      <c r="A7" s="6" t="s">
        <v>6</v>
      </c>
      <c r="B7" s="7"/>
      <c r="C7" s="7"/>
      <c r="D7" s="7"/>
      <c r="E7" s="7"/>
      <c r="F7" s="7"/>
      <c r="G7" s="7"/>
      <c r="H7" s="7"/>
      <c r="I7" s="7"/>
    </row>
    <row r="8" spans="1:29" ht="15.75">
      <c r="A8" s="155" t="s">
        <v>7</v>
      </c>
      <c r="B8" s="156"/>
      <c r="C8" s="156"/>
      <c r="D8" s="156"/>
      <c r="E8" s="156"/>
      <c r="F8" s="156"/>
      <c r="G8" s="156"/>
      <c r="H8" s="156"/>
      <c r="I8" s="8"/>
      <c r="M8" s="5" t="s">
        <v>8</v>
      </c>
      <c r="N8" s="5" t="s">
        <v>9</v>
      </c>
      <c r="O8" s="5" t="s">
        <v>10</v>
      </c>
      <c r="P8" s="5" t="s">
        <v>11</v>
      </c>
      <c r="Q8" s="5" t="s">
        <v>12</v>
      </c>
      <c r="R8" s="5" t="s">
        <v>13</v>
      </c>
      <c r="S8" s="5" t="s">
        <v>14</v>
      </c>
      <c r="T8" s="5" t="s">
        <v>15</v>
      </c>
      <c r="U8" s="5" t="s">
        <v>16</v>
      </c>
      <c r="V8" s="5" t="s">
        <v>17</v>
      </c>
      <c r="W8" s="5" t="s">
        <v>18</v>
      </c>
      <c r="X8" s="5" t="s">
        <v>19</v>
      </c>
      <c r="Y8" s="5" t="s">
        <v>20</v>
      </c>
      <c r="Z8" s="5" t="s">
        <v>21</v>
      </c>
      <c r="AA8" s="5" t="s">
        <v>22</v>
      </c>
      <c r="AB8" s="5" t="s">
        <v>23</v>
      </c>
      <c r="AC8" s="5" t="s">
        <v>24</v>
      </c>
    </row>
    <row r="9" spans="1:29" ht="15.75">
      <c r="A9" s="9"/>
      <c r="B9" s="9"/>
      <c r="C9" s="9"/>
      <c r="D9" s="9"/>
      <c r="E9" s="9"/>
      <c r="F9" s="9"/>
      <c r="G9" s="9"/>
      <c r="H9" s="9"/>
      <c r="I9" s="9"/>
      <c r="J9" s="9"/>
      <c r="K9" s="10"/>
      <c r="L9" s="11"/>
      <c r="M9" s="5" t="s">
        <v>25</v>
      </c>
      <c r="N9" s="5" t="s">
        <v>26</v>
      </c>
      <c r="O9" s="5" t="s">
        <v>27</v>
      </c>
      <c r="P9" s="5" t="s">
        <v>28</v>
      </c>
      <c r="Q9" s="5" t="s">
        <v>45</v>
      </c>
      <c r="S9" s="5" t="s">
        <v>30</v>
      </c>
      <c r="T9" s="5" t="s">
        <v>31</v>
      </c>
      <c r="V9" s="5" t="s">
        <v>32</v>
      </c>
      <c r="W9" s="5" t="s">
        <v>33</v>
      </c>
      <c r="X9" s="5" t="s">
        <v>34</v>
      </c>
      <c r="Y9" s="5" t="s">
        <v>35</v>
      </c>
      <c r="Z9" s="117" t="s">
        <v>36</v>
      </c>
      <c r="AA9" s="5" t="s">
        <v>37</v>
      </c>
      <c r="AB9" s="5" t="s">
        <v>38</v>
      </c>
      <c r="AC9" s="5" t="s">
        <v>39</v>
      </c>
    </row>
    <row r="10" spans="1:29" ht="15.75">
      <c r="A10" s="12" t="s">
        <v>40</v>
      </c>
      <c r="B10" s="13"/>
      <c r="C10" s="13"/>
      <c r="D10" s="13"/>
      <c r="E10" s="13"/>
      <c r="F10" s="13"/>
      <c r="G10" s="13"/>
      <c r="H10" s="13"/>
      <c r="I10" s="13"/>
      <c r="J10" s="9"/>
      <c r="K10" s="10"/>
      <c r="L10" s="11"/>
      <c r="M10" s="5" t="s">
        <v>41</v>
      </c>
      <c r="N10" s="118" t="s">
        <v>42</v>
      </c>
      <c r="O10" s="118" t="s">
        <v>43</v>
      </c>
      <c r="P10" s="5" t="s">
        <v>44</v>
      </c>
      <c r="Q10" s="5" t="s">
        <v>29</v>
      </c>
      <c r="S10" s="5" t="s">
        <v>46</v>
      </c>
      <c r="T10" s="5" t="s">
        <v>47</v>
      </c>
      <c r="V10" s="5" t="s">
        <v>48</v>
      </c>
      <c r="W10" s="5" t="s">
        <v>49</v>
      </c>
      <c r="X10" s="5" t="s">
        <v>42</v>
      </c>
      <c r="Y10" s="5" t="s">
        <v>50</v>
      </c>
      <c r="Z10" s="117" t="s">
        <v>51</v>
      </c>
      <c r="AA10" s="5" t="s">
        <v>52</v>
      </c>
      <c r="AB10" s="5" t="s">
        <v>53</v>
      </c>
      <c r="AC10" s="5" t="s">
        <v>54</v>
      </c>
    </row>
    <row r="11" spans="1:29" ht="15.75">
      <c r="A11" s="12" t="s">
        <v>55</v>
      </c>
      <c r="B11" s="13"/>
      <c r="C11" s="13"/>
      <c r="D11" s="13"/>
      <c r="E11" s="13"/>
      <c r="F11" s="13"/>
      <c r="G11" s="13"/>
      <c r="H11" s="13"/>
      <c r="I11" s="13"/>
      <c r="J11" s="9"/>
      <c r="K11" s="10"/>
      <c r="L11" s="11"/>
      <c r="Q11" s="5" t="s">
        <v>56</v>
      </c>
      <c r="S11" s="5" t="s">
        <v>57</v>
      </c>
      <c r="Z11" s="117" t="s">
        <v>58</v>
      </c>
      <c r="AA11" s="5" t="s">
        <v>59</v>
      </c>
      <c r="AB11" s="5" t="s">
        <v>60</v>
      </c>
    </row>
    <row r="12" spans="1:29" ht="15.75">
      <c r="A12" s="9"/>
      <c r="B12" s="9"/>
      <c r="C12" s="9"/>
      <c r="D12" s="9"/>
      <c r="E12" s="9"/>
      <c r="F12" s="9"/>
      <c r="G12" s="9"/>
      <c r="H12" s="9"/>
      <c r="I12" s="9"/>
      <c r="J12" s="9"/>
      <c r="K12" s="6" t="s">
        <v>61</v>
      </c>
      <c r="L12" s="11"/>
      <c r="Z12" s="117" t="s">
        <v>62</v>
      </c>
      <c r="AA12" s="5" t="s">
        <v>63</v>
      </c>
    </row>
    <row r="13" spans="1:29" ht="15.75">
      <c r="A13" s="14" t="s">
        <v>64</v>
      </c>
      <c r="B13" s="131" t="s">
        <v>65</v>
      </c>
      <c r="C13" s="132"/>
      <c r="D13" s="157"/>
      <c r="E13" s="144"/>
      <c r="F13" s="144"/>
      <c r="G13" s="144"/>
      <c r="H13" s="144"/>
      <c r="I13" s="144"/>
      <c r="J13" s="9"/>
      <c r="K13" s="6" t="s">
        <v>66</v>
      </c>
      <c r="L13" s="11"/>
      <c r="Z13" s="117" t="s">
        <v>67</v>
      </c>
    </row>
    <row r="14" spans="1:29" ht="15.75">
      <c r="A14" s="9"/>
      <c r="B14" s="131" t="s">
        <v>68</v>
      </c>
      <c r="C14" s="132"/>
      <c r="D14" s="133"/>
      <c r="E14" s="134"/>
      <c r="F14" s="134"/>
      <c r="G14" s="134"/>
      <c r="H14" s="134"/>
      <c r="I14" s="134"/>
      <c r="J14" s="9"/>
      <c r="K14" s="6" t="s">
        <v>69</v>
      </c>
      <c r="L14" s="11"/>
      <c r="Z14" s="117" t="s">
        <v>70</v>
      </c>
    </row>
    <row r="15" spans="1:29" ht="15.75">
      <c r="A15" s="9"/>
      <c r="B15" s="131" t="s">
        <v>71</v>
      </c>
      <c r="C15" s="132"/>
      <c r="D15" s="133"/>
      <c r="E15" s="134"/>
      <c r="F15" s="134"/>
      <c r="G15" s="134"/>
      <c r="H15" s="134"/>
      <c r="I15" s="134"/>
      <c r="J15" s="9"/>
      <c r="K15" s="6" t="s">
        <v>72</v>
      </c>
      <c r="L15" s="11"/>
      <c r="Z15" s="117" t="s">
        <v>73</v>
      </c>
    </row>
    <row r="16" spans="1:29" ht="15.75">
      <c r="A16" s="131" t="s">
        <v>74</v>
      </c>
      <c r="B16" s="132"/>
      <c r="D16" s="105"/>
      <c r="E16" s="115" t="s">
        <v>75</v>
      </c>
      <c r="F16" s="115"/>
      <c r="G16" s="115"/>
      <c r="H16" s="115"/>
      <c r="I16" s="115"/>
      <c r="J16" s="9"/>
      <c r="K16" s="6" t="s">
        <v>76</v>
      </c>
      <c r="L16" s="11"/>
      <c r="Z16" s="117" t="s">
        <v>77</v>
      </c>
    </row>
    <row r="17" spans="1:39" ht="15.75">
      <c r="A17" s="12" t="s">
        <v>78</v>
      </c>
      <c r="B17" s="15"/>
      <c r="C17" s="15"/>
      <c r="D17" s="133"/>
      <c r="E17" s="144"/>
      <c r="F17" s="144"/>
      <c r="G17" s="144"/>
      <c r="H17" s="144"/>
      <c r="I17" s="144"/>
      <c r="J17" s="9"/>
      <c r="K17" s="6" t="s">
        <v>79</v>
      </c>
      <c r="L17" s="11"/>
      <c r="Z17" s="117" t="s">
        <v>80</v>
      </c>
    </row>
    <row r="18" spans="1:39" ht="15.75">
      <c r="A18" s="16" t="s">
        <v>81</v>
      </c>
      <c r="B18" s="17"/>
      <c r="C18" s="17"/>
      <c r="D18" s="133"/>
      <c r="E18" s="133"/>
      <c r="F18" s="133"/>
      <c r="G18" s="133"/>
      <c r="H18" s="133"/>
      <c r="I18" s="133"/>
      <c r="J18" s="9"/>
      <c r="K18" s="6" t="s">
        <v>307</v>
      </c>
      <c r="L18" s="11"/>
      <c r="Z18" s="117" t="s">
        <v>83</v>
      </c>
    </row>
    <row r="19" spans="1:39" ht="15.75">
      <c r="A19" s="9" t="s">
        <v>84</v>
      </c>
      <c r="B19" s="104"/>
      <c r="C19" s="18" t="s">
        <v>85</v>
      </c>
      <c r="D19" s="105"/>
      <c r="E19" s="19"/>
      <c r="F19" s="16" t="s">
        <v>86</v>
      </c>
      <c r="G19" s="20"/>
      <c r="H19" s="105"/>
      <c r="I19" s="21" t="s">
        <v>75</v>
      </c>
      <c r="J19" s="9"/>
      <c r="K19" s="6" t="s">
        <v>87</v>
      </c>
      <c r="L19" s="11"/>
      <c r="Z19" s="117" t="s">
        <v>88</v>
      </c>
    </row>
    <row r="20" spans="1:39" ht="31.5" customHeight="1">
      <c r="A20" s="21" t="s">
        <v>89</v>
      </c>
      <c r="B20" s="142"/>
      <c r="C20" s="142"/>
      <c r="D20" s="142"/>
      <c r="E20" s="142"/>
      <c r="F20" s="142"/>
      <c r="G20" s="142"/>
      <c r="H20" s="142"/>
      <c r="I20" s="142"/>
      <c r="J20" s="9"/>
      <c r="K20" s="22" t="s">
        <v>90</v>
      </c>
      <c r="L20" s="11"/>
      <c r="Z20" s="117" t="s">
        <v>91</v>
      </c>
    </row>
    <row r="21" spans="1:39" s="15" customFormat="1" ht="31.5">
      <c r="A21" s="12" t="s">
        <v>92</v>
      </c>
      <c r="B21" s="12"/>
      <c r="C21" s="145"/>
      <c r="D21" s="146"/>
      <c r="E21" s="146"/>
      <c r="F21" s="146"/>
      <c r="G21" s="146"/>
      <c r="H21" s="146"/>
      <c r="I21" s="146"/>
      <c r="J21" s="12"/>
      <c r="K21" s="22" t="s">
        <v>93</v>
      </c>
      <c r="L21" s="119"/>
      <c r="M21" s="120"/>
      <c r="N21" s="120"/>
      <c r="O21" s="120"/>
      <c r="P21" s="120"/>
      <c r="Q21" s="120"/>
      <c r="R21" s="120"/>
      <c r="S21" s="120"/>
      <c r="T21" s="120"/>
      <c r="U21" s="120"/>
      <c r="V21" s="120"/>
      <c r="W21" s="120"/>
      <c r="X21" s="120"/>
      <c r="Y21" s="120"/>
      <c r="Z21" s="117" t="s">
        <v>94</v>
      </c>
      <c r="AA21" s="120"/>
      <c r="AB21" s="120"/>
      <c r="AC21" s="120"/>
      <c r="AD21" s="120"/>
      <c r="AE21" s="120"/>
      <c r="AF21" s="120"/>
      <c r="AG21" s="120"/>
      <c r="AH21" s="120"/>
      <c r="AI21" s="120"/>
      <c r="AJ21" s="120"/>
      <c r="AK21" s="120"/>
      <c r="AL21" s="97"/>
      <c r="AM21" s="97"/>
    </row>
    <row r="22" spans="1:39" ht="15.75">
      <c r="A22" s="9"/>
      <c r="B22" s="9"/>
      <c r="C22" s="147" t="s">
        <v>95</v>
      </c>
      <c r="D22" s="148"/>
      <c r="E22" s="148"/>
      <c r="F22" s="148"/>
      <c r="G22" s="148"/>
      <c r="H22" s="148"/>
      <c r="I22" s="148"/>
      <c r="J22" s="9"/>
      <c r="K22" s="10"/>
      <c r="L22" s="11"/>
      <c r="Z22" s="117" t="s">
        <v>96</v>
      </c>
    </row>
    <row r="23" spans="1:39" ht="15.75">
      <c r="A23" s="12" t="s">
        <v>97</v>
      </c>
      <c r="B23" s="15"/>
      <c r="C23" s="15"/>
      <c r="D23" s="105"/>
      <c r="E23" s="104"/>
      <c r="I23" s="9"/>
      <c r="K23" s="6" t="s">
        <v>98</v>
      </c>
      <c r="Y23" s="117" t="s">
        <v>99</v>
      </c>
      <c r="AM23" s="3"/>
    </row>
    <row r="24" spans="1:39" ht="15.75">
      <c r="A24" s="12" t="s">
        <v>100</v>
      </c>
      <c r="B24" s="15"/>
      <c r="C24" s="15"/>
      <c r="D24" s="149"/>
      <c r="E24" s="149"/>
      <c r="F24" s="9" t="s">
        <v>101</v>
      </c>
      <c r="G24" s="135"/>
      <c r="H24" s="135"/>
      <c r="I24" s="135"/>
      <c r="K24" s="6" t="s">
        <v>102</v>
      </c>
      <c r="Y24" s="117" t="s">
        <v>103</v>
      </c>
      <c r="AM24" s="3"/>
    </row>
    <row r="25" spans="1:39" ht="15.75">
      <c r="A25" s="9"/>
      <c r="B25" s="9"/>
      <c r="C25" s="9"/>
      <c r="D25" s="9"/>
      <c r="E25" s="9"/>
      <c r="F25" s="9"/>
      <c r="G25" s="9"/>
      <c r="H25" s="9"/>
      <c r="I25" s="9"/>
      <c r="J25" s="9"/>
      <c r="K25" s="10"/>
      <c r="L25" s="11"/>
      <c r="Z25" s="117" t="s">
        <v>104</v>
      </c>
    </row>
    <row r="26" spans="1:39" ht="18.75">
      <c r="A26" s="150" t="s">
        <v>105</v>
      </c>
      <c r="B26" s="151"/>
      <c r="C26" s="151"/>
      <c r="D26" s="151"/>
      <c r="E26" s="151"/>
      <c r="F26" s="151"/>
      <c r="G26" s="151"/>
      <c r="H26" s="151"/>
      <c r="I26" s="151"/>
      <c r="J26" s="9"/>
      <c r="K26" s="10"/>
      <c r="L26" s="11"/>
      <c r="Z26" s="117" t="s">
        <v>106</v>
      </c>
    </row>
    <row r="27" spans="1:39" ht="15.75">
      <c r="A27" s="9"/>
      <c r="B27" s="9"/>
      <c r="C27" s="9"/>
      <c r="D27" s="9"/>
      <c r="E27" s="9"/>
      <c r="F27" s="9"/>
      <c r="G27" s="9"/>
      <c r="H27" s="9"/>
      <c r="I27" s="9"/>
      <c r="J27" s="9"/>
      <c r="K27" s="10"/>
      <c r="L27" s="11"/>
      <c r="Z27" s="117" t="s">
        <v>107</v>
      </c>
    </row>
    <row r="28" spans="1:39" ht="15.75">
      <c r="A28" s="152" t="s">
        <v>108</v>
      </c>
      <c r="B28" s="152"/>
      <c r="C28" s="152"/>
      <c r="D28" s="152"/>
      <c r="E28" s="152"/>
      <c r="F28" s="152"/>
      <c r="G28" s="152"/>
      <c r="H28" s="152"/>
      <c r="I28" s="23"/>
      <c r="J28" s="9"/>
      <c r="L28" s="11"/>
      <c r="Z28" s="117" t="s">
        <v>109</v>
      </c>
    </row>
    <row r="29" spans="1:39" ht="33" customHeight="1">
      <c r="A29" s="142"/>
      <c r="B29" s="143"/>
      <c r="C29" s="143"/>
      <c r="D29" s="143"/>
      <c r="E29" s="143"/>
      <c r="F29" s="143"/>
      <c r="G29" s="143"/>
      <c r="H29" s="143"/>
      <c r="I29" s="143"/>
      <c r="J29" s="9"/>
      <c r="K29" s="24" t="s">
        <v>82</v>
      </c>
      <c r="L29" s="11"/>
      <c r="Z29" s="117" t="s">
        <v>110</v>
      </c>
    </row>
    <row r="30" spans="1:39" ht="15.75">
      <c r="A30" s="21" t="s">
        <v>111</v>
      </c>
      <c r="B30" s="25"/>
      <c r="C30" s="25"/>
      <c r="D30" s="25"/>
      <c r="E30" s="25"/>
      <c r="F30" s="25"/>
      <c r="G30" s="25"/>
      <c r="H30" s="25"/>
      <c r="I30" s="25"/>
      <c r="J30" s="9"/>
      <c r="K30" s="10"/>
      <c r="L30" s="11"/>
      <c r="Z30" s="117" t="s">
        <v>112</v>
      </c>
    </row>
    <row r="31" spans="1:39" ht="31.5">
      <c r="A31" s="153"/>
      <c r="B31" s="154"/>
      <c r="C31" s="154"/>
      <c r="D31" s="154"/>
      <c r="E31" s="154"/>
      <c r="F31" s="154"/>
      <c r="G31" s="154"/>
      <c r="H31" s="154"/>
      <c r="I31" s="154"/>
      <c r="J31" s="9"/>
      <c r="K31" s="26" t="s">
        <v>113</v>
      </c>
      <c r="L31" s="11"/>
      <c r="Z31" s="117" t="s">
        <v>114</v>
      </c>
    </row>
    <row r="32" spans="1:39" ht="15.75">
      <c r="A32" s="27" t="s">
        <v>115</v>
      </c>
      <c r="B32" s="9" t="s">
        <v>116</v>
      </c>
      <c r="C32" s="103"/>
      <c r="D32" s="158" t="s">
        <v>117</v>
      </c>
      <c r="E32" s="159"/>
      <c r="F32" s="9"/>
      <c r="G32" s="9"/>
      <c r="H32" s="9"/>
      <c r="I32" s="9"/>
      <c r="J32" s="11" t="str">
        <f>CONCATENATE(C32," - ",C33)</f>
        <v xml:space="preserve"> - </v>
      </c>
      <c r="K32" s="160" t="str">
        <f>IF(L32&lt;&gt;"ДА","Вы указали сочетание 'форма обучения' и 'основа обучения', по которым прием на выбранное Вами направление подготовки не осуществляется","")</f>
        <v/>
      </c>
      <c r="L32" s="11" t="str">
        <f>IF(J32=" - ","ДА",LOOKUP($J32,$C$114:$C$119,$G$114:$G$119))</f>
        <v>ДА</v>
      </c>
      <c r="Z32" s="117" t="s">
        <v>118</v>
      </c>
    </row>
    <row r="33" spans="1:39" ht="15.75">
      <c r="B33" s="28" t="s">
        <v>119</v>
      </c>
      <c r="C33" s="157"/>
      <c r="D33" s="157"/>
      <c r="E33" s="157"/>
      <c r="F33" s="157"/>
      <c r="G33" s="157"/>
      <c r="H33" s="157"/>
      <c r="I33" s="9"/>
      <c r="J33" s="11"/>
      <c r="K33" s="160"/>
      <c r="L33" s="11"/>
      <c r="M33" s="11"/>
      <c r="Z33" s="117" t="s">
        <v>120</v>
      </c>
    </row>
    <row r="34" spans="1:39" ht="15.75">
      <c r="A34" s="27" t="s">
        <v>121</v>
      </c>
      <c r="B34" s="9" t="s">
        <v>116</v>
      </c>
      <c r="C34" s="103"/>
      <c r="D34" s="161" t="s">
        <v>117</v>
      </c>
      <c r="E34" s="162"/>
      <c r="F34" s="9"/>
      <c r="G34" s="9"/>
      <c r="H34" s="9"/>
      <c r="I34" s="9"/>
      <c r="J34" s="11" t="str">
        <f>CONCATENATE(C34," - ",C35)</f>
        <v xml:space="preserve"> - </v>
      </c>
      <c r="K34" s="160" t="str">
        <f>IF(L34&lt;&gt;"ДА","Вы указали сочетание 'форма обучения' и 'основа обучения', по которым прием на выбранное Вами направление подготовки не осуществляется","")</f>
        <v/>
      </c>
      <c r="L34" s="11" t="str">
        <f>IF(J34=" - ","ДА",LOOKUP($J34,$C$114:$C$119,$G$114:$G$119))</f>
        <v>ДА</v>
      </c>
      <c r="Z34" s="117" t="s">
        <v>122</v>
      </c>
    </row>
    <row r="35" spans="1:39" ht="15.75">
      <c r="B35" s="28" t="s">
        <v>119</v>
      </c>
      <c r="C35" s="157"/>
      <c r="D35" s="157"/>
      <c r="E35" s="157"/>
      <c r="F35" s="157"/>
      <c r="G35" s="157"/>
      <c r="H35" s="157"/>
      <c r="I35" s="9"/>
      <c r="J35" s="11"/>
      <c r="K35" s="160"/>
      <c r="Z35" s="117" t="s">
        <v>123</v>
      </c>
    </row>
    <row r="36" spans="1:39" ht="15.75">
      <c r="A36" s="27" t="s">
        <v>124</v>
      </c>
      <c r="B36" s="9" t="s">
        <v>116</v>
      </c>
      <c r="C36" s="103"/>
      <c r="D36" s="161" t="s">
        <v>117</v>
      </c>
      <c r="E36" s="162"/>
      <c r="F36" s="9"/>
      <c r="G36" s="9"/>
      <c r="H36" s="9"/>
      <c r="I36" s="9"/>
      <c r="J36" s="11" t="str">
        <f>CONCATENATE(C36," - ",C37)</f>
        <v xml:space="preserve"> - </v>
      </c>
      <c r="K36" s="160" t="str">
        <f>IF(L36&lt;&gt;"ДА","Вы указали сочетание 'форма обучения' и 'основа обучения', по которым прием на выбранное Вами направление подготовки не осуществляется","")</f>
        <v/>
      </c>
      <c r="L36" s="11" t="str">
        <f>IF(J36=" - ","ДА",LOOKUP($J36,$C$114:$C$119,$G$114:$G$119))</f>
        <v>ДА</v>
      </c>
      <c r="Z36" s="117" t="s">
        <v>125</v>
      </c>
    </row>
    <row r="37" spans="1:39" ht="15.75">
      <c r="B37" s="12" t="s">
        <v>119</v>
      </c>
      <c r="C37" s="157"/>
      <c r="D37" s="157"/>
      <c r="E37" s="157"/>
      <c r="F37" s="157"/>
      <c r="G37" s="157"/>
      <c r="H37" s="157"/>
      <c r="I37" s="9"/>
      <c r="J37" s="11"/>
      <c r="K37" s="160"/>
      <c r="L37" s="11"/>
      <c r="M37" s="11"/>
      <c r="Z37" s="117" t="s">
        <v>126</v>
      </c>
    </row>
    <row r="38" spans="1:39" ht="15.75">
      <c r="A38" s="28"/>
      <c r="B38" s="21"/>
      <c r="C38" s="25"/>
      <c r="D38" s="25"/>
      <c r="E38" s="29"/>
      <c r="F38" s="29"/>
      <c r="G38" s="30"/>
      <c r="H38" s="30"/>
      <c r="I38" s="30"/>
      <c r="J38" s="9"/>
      <c r="K38" s="10"/>
      <c r="L38" s="11"/>
      <c r="Z38" s="117" t="s">
        <v>127</v>
      </c>
    </row>
    <row r="39" spans="1:39" s="34" customFormat="1" ht="15.75">
      <c r="A39" s="31" t="s">
        <v>128</v>
      </c>
      <c r="B39" s="31"/>
      <c r="C39" s="31"/>
      <c r="D39" s="31"/>
      <c r="E39" s="31"/>
      <c r="F39" s="163" t="s">
        <v>39</v>
      </c>
      <c r="G39" s="163"/>
      <c r="H39" s="32" t="s">
        <v>129</v>
      </c>
      <c r="I39" s="31"/>
      <c r="J39" s="30"/>
      <c r="K39" s="33"/>
      <c r="L39" s="121"/>
      <c r="M39" s="122"/>
      <c r="N39" s="122"/>
      <c r="O39" s="122"/>
      <c r="P39" s="122"/>
      <c r="Q39" s="122"/>
      <c r="R39" s="122"/>
      <c r="S39" s="122"/>
      <c r="T39" s="122"/>
      <c r="U39" s="122"/>
      <c r="V39" s="122"/>
      <c r="W39" s="122"/>
      <c r="X39" s="122"/>
      <c r="Y39" s="122"/>
      <c r="Z39" s="117" t="s">
        <v>130</v>
      </c>
      <c r="AA39" s="122"/>
      <c r="AB39" s="122"/>
      <c r="AC39" s="122"/>
      <c r="AD39" s="122"/>
      <c r="AE39" s="122"/>
      <c r="AF39" s="122"/>
      <c r="AG39" s="122"/>
      <c r="AH39" s="122"/>
      <c r="AI39" s="122"/>
      <c r="AJ39" s="122"/>
      <c r="AK39" s="122"/>
      <c r="AL39" s="98"/>
      <c r="AM39" s="98"/>
    </row>
    <row r="40" spans="1:39" ht="15.75">
      <c r="A40" s="164" t="s">
        <v>131</v>
      </c>
      <c r="B40" s="165"/>
      <c r="C40" s="166"/>
      <c r="D40" s="164" t="s">
        <v>132</v>
      </c>
      <c r="E40" s="165"/>
      <c r="F40" s="165"/>
      <c r="G40" s="165"/>
      <c r="H40" s="166"/>
      <c r="I40" s="173" t="s">
        <v>133</v>
      </c>
      <c r="J40" s="9"/>
      <c r="K40" s="10"/>
      <c r="L40" s="11"/>
    </row>
    <row r="41" spans="1:39" ht="45.75" customHeight="1">
      <c r="A41" s="167"/>
      <c r="B41" s="168"/>
      <c r="C41" s="169"/>
      <c r="D41" s="170"/>
      <c r="E41" s="171"/>
      <c r="F41" s="171"/>
      <c r="G41" s="171"/>
      <c r="H41" s="172"/>
      <c r="I41" s="174"/>
      <c r="J41" s="9"/>
      <c r="K41" s="10"/>
      <c r="L41" s="11"/>
    </row>
    <row r="42" spans="1:39" ht="15.75">
      <c r="A42" s="170"/>
      <c r="B42" s="171"/>
      <c r="C42" s="172"/>
      <c r="D42" s="175" t="s">
        <v>134</v>
      </c>
      <c r="E42" s="176"/>
      <c r="F42" s="175" t="s">
        <v>135</v>
      </c>
      <c r="G42" s="176"/>
      <c r="H42" s="176"/>
      <c r="I42" s="35" t="s">
        <v>134</v>
      </c>
      <c r="J42" s="9"/>
      <c r="K42" s="10"/>
      <c r="L42" s="11"/>
    </row>
    <row r="43" spans="1:39" ht="31.5">
      <c r="A43" s="178" t="str">
        <f>IF(ISBLANK(A29),"",B105)</f>
        <v/>
      </c>
      <c r="B43" s="179"/>
      <c r="C43" s="180"/>
      <c r="D43" s="181"/>
      <c r="E43" s="182"/>
      <c r="F43" s="183"/>
      <c r="G43" s="184"/>
      <c r="H43" s="185"/>
      <c r="I43" s="36"/>
      <c r="J43" s="37"/>
      <c r="K43" s="26" t="s">
        <v>136</v>
      </c>
      <c r="L43" s="11"/>
      <c r="P43" s="123"/>
    </row>
    <row r="44" spans="1:39" ht="15.75">
      <c r="A44" s="38"/>
      <c r="B44" s="39"/>
      <c r="C44" s="40"/>
      <c r="D44" s="38"/>
      <c r="E44" s="39"/>
      <c r="F44" s="21"/>
      <c r="G44" s="25"/>
      <c r="H44" s="25"/>
      <c r="I44" s="41"/>
      <c r="J44" s="9"/>
      <c r="K44" s="10"/>
      <c r="L44" s="11"/>
      <c r="Z44" s="120"/>
    </row>
    <row r="45" spans="1:39" s="15" customFormat="1" ht="31.5">
      <c r="A45" s="186" t="s">
        <v>137</v>
      </c>
      <c r="B45" s="186"/>
      <c r="C45" s="187"/>
      <c r="D45" s="187"/>
      <c r="E45" s="187"/>
      <c r="F45" s="187"/>
      <c r="G45" s="187"/>
      <c r="H45" s="187"/>
      <c r="I45" s="187"/>
      <c r="J45" s="12"/>
      <c r="K45" s="22" t="s">
        <v>138</v>
      </c>
      <c r="L45" s="120"/>
      <c r="M45" s="120"/>
      <c r="N45" s="120"/>
      <c r="O45" s="120"/>
      <c r="P45" s="120"/>
      <c r="Q45" s="120"/>
      <c r="R45" s="120"/>
      <c r="S45" s="120"/>
      <c r="T45" s="120"/>
      <c r="U45" s="120"/>
      <c r="V45" s="120"/>
      <c r="W45" s="120"/>
      <c r="X45" s="120"/>
      <c r="Y45" s="120"/>
      <c r="Z45" s="5"/>
      <c r="AA45" s="120"/>
      <c r="AB45" s="120"/>
      <c r="AC45" s="120"/>
      <c r="AD45" s="120"/>
      <c r="AE45" s="120"/>
      <c r="AF45" s="120"/>
      <c r="AG45" s="120"/>
      <c r="AH45" s="120"/>
      <c r="AI45" s="120"/>
      <c r="AJ45" s="120"/>
      <c r="AK45" s="120"/>
      <c r="AL45" s="97"/>
      <c r="AM45" s="97"/>
    </row>
    <row r="46" spans="1:39" ht="15.75">
      <c r="A46" s="9"/>
      <c r="B46" s="9"/>
      <c r="C46" s="9"/>
      <c r="D46" s="9"/>
      <c r="E46" s="9"/>
      <c r="F46" s="9"/>
      <c r="G46" s="9"/>
      <c r="H46" s="9"/>
      <c r="I46" s="9"/>
      <c r="J46" s="9"/>
      <c r="K46" s="10"/>
      <c r="L46" s="11"/>
    </row>
    <row r="47" spans="1:39" ht="15.75">
      <c r="A47" s="42" t="s">
        <v>139</v>
      </c>
      <c r="B47" s="9"/>
      <c r="C47" s="9"/>
      <c r="D47" s="9"/>
      <c r="E47" s="9"/>
      <c r="F47" s="9"/>
      <c r="G47" s="9"/>
      <c r="H47" s="9"/>
      <c r="I47" s="9"/>
      <c r="J47" s="9"/>
      <c r="K47" s="10"/>
      <c r="L47" s="11"/>
    </row>
    <row r="48" spans="1:39" ht="15.75">
      <c r="A48" s="9" t="s">
        <v>140</v>
      </c>
      <c r="B48" s="9"/>
      <c r="C48" s="106"/>
      <c r="D48" s="9" t="s">
        <v>141</v>
      </c>
      <c r="E48" s="157"/>
      <c r="F48" s="157"/>
      <c r="G48" s="188"/>
      <c r="H48" s="188"/>
      <c r="I48" s="188"/>
      <c r="J48" s="9"/>
      <c r="K48" s="24" t="s">
        <v>308</v>
      </c>
      <c r="L48" s="11"/>
    </row>
    <row r="49" spans="1:39" ht="15.75">
      <c r="A49" s="30" t="s">
        <v>142</v>
      </c>
      <c r="B49" s="43" t="s">
        <v>84</v>
      </c>
      <c r="C49" s="105"/>
      <c r="D49" s="44" t="s">
        <v>85</v>
      </c>
      <c r="E49" s="189"/>
      <c r="F49" s="190"/>
      <c r="G49" s="191"/>
      <c r="H49" s="192"/>
      <c r="I49" s="45"/>
      <c r="J49" s="9"/>
      <c r="K49" s="10"/>
      <c r="L49" s="11"/>
    </row>
    <row r="50" spans="1:39" ht="15.75">
      <c r="A50" s="12" t="s">
        <v>143</v>
      </c>
      <c r="B50" s="9"/>
      <c r="C50" s="105"/>
      <c r="D50" s="46" t="s">
        <v>144</v>
      </c>
      <c r="E50" s="41"/>
      <c r="F50" s="47"/>
      <c r="G50" s="149"/>
      <c r="H50" s="193"/>
      <c r="I50" s="48" t="s">
        <v>145</v>
      </c>
      <c r="J50" s="9"/>
      <c r="K50" s="10"/>
      <c r="L50" s="11"/>
      <c r="Z50" s="11"/>
    </row>
    <row r="51" spans="1:39" s="9" customFormat="1" ht="31.5" customHeight="1">
      <c r="A51" s="142"/>
      <c r="B51" s="142"/>
      <c r="C51" s="142"/>
      <c r="D51" s="142"/>
      <c r="E51" s="142"/>
      <c r="F51" s="142"/>
      <c r="G51" s="142"/>
      <c r="H51" s="142"/>
      <c r="I51" s="142"/>
      <c r="K51" s="22" t="s">
        <v>146</v>
      </c>
      <c r="L51" s="11"/>
      <c r="M51" s="11"/>
      <c r="N51" s="11"/>
      <c r="O51" s="11"/>
      <c r="P51" s="11"/>
      <c r="Q51" s="11"/>
      <c r="R51" s="11"/>
      <c r="S51" s="11"/>
      <c r="T51" s="11"/>
      <c r="U51" s="11"/>
      <c r="V51" s="11"/>
      <c r="W51" s="11"/>
      <c r="X51" s="11"/>
      <c r="Y51" s="11"/>
      <c r="Z51" s="5"/>
      <c r="AA51" s="11"/>
      <c r="AB51" s="11"/>
      <c r="AC51" s="11"/>
      <c r="AD51" s="11"/>
      <c r="AE51" s="11"/>
      <c r="AF51" s="11"/>
      <c r="AG51" s="11"/>
      <c r="AH51" s="11"/>
      <c r="AI51" s="11"/>
      <c r="AJ51" s="11"/>
      <c r="AK51" s="11"/>
      <c r="AL51" s="10"/>
      <c r="AM51" s="10"/>
    </row>
    <row r="52" spans="1:39" ht="15.75">
      <c r="A52" s="9" t="s">
        <v>147</v>
      </c>
      <c r="B52" s="9"/>
      <c r="C52" s="9"/>
      <c r="D52" s="9"/>
      <c r="E52" s="9"/>
      <c r="G52" s="49" t="s">
        <v>148</v>
      </c>
      <c r="H52" s="50"/>
      <c r="I52" s="48"/>
      <c r="J52" s="9"/>
      <c r="K52" s="24" t="s">
        <v>309</v>
      </c>
      <c r="L52" s="11"/>
    </row>
    <row r="53" spans="1:39" ht="15.75">
      <c r="A53" s="9" t="s">
        <v>149</v>
      </c>
      <c r="B53" s="9"/>
      <c r="C53" s="9"/>
      <c r="D53" s="9"/>
      <c r="E53" s="9"/>
      <c r="F53" s="28"/>
      <c r="G53" s="9"/>
      <c r="H53" s="9"/>
      <c r="I53" s="9"/>
      <c r="J53" s="9"/>
      <c r="K53" s="10"/>
      <c r="L53" s="11"/>
    </row>
    <row r="54" spans="1:39" ht="31.5" customHeight="1">
      <c r="A54" s="107" t="s">
        <v>150</v>
      </c>
      <c r="B54" s="107"/>
      <c r="C54" s="108" t="s">
        <v>151</v>
      </c>
      <c r="D54" s="108" t="s">
        <v>152</v>
      </c>
      <c r="E54" s="194"/>
      <c r="F54" s="194"/>
      <c r="G54" s="194"/>
      <c r="H54" s="194"/>
      <c r="I54" s="194"/>
      <c r="J54" s="9"/>
      <c r="K54" s="52" t="s">
        <v>310</v>
      </c>
      <c r="L54" s="11"/>
    </row>
    <row r="55" spans="1:39" ht="15.75">
      <c r="A55" s="9"/>
      <c r="B55" s="9"/>
      <c r="C55" s="9"/>
      <c r="D55" s="9"/>
      <c r="E55" s="9"/>
      <c r="F55" s="28"/>
      <c r="G55" s="9"/>
      <c r="H55" s="9"/>
      <c r="I55" s="9"/>
      <c r="J55" s="9"/>
      <c r="K55" s="10"/>
      <c r="L55" s="11"/>
    </row>
    <row r="56" spans="1:39" ht="15.75">
      <c r="A56" s="42" t="s">
        <v>153</v>
      </c>
      <c r="B56" s="9"/>
      <c r="C56" s="9"/>
      <c r="D56" s="9"/>
      <c r="E56" s="9"/>
      <c r="F56" s="9"/>
      <c r="G56" s="9"/>
      <c r="H56" s="9"/>
      <c r="I56" s="9"/>
      <c r="J56" s="9"/>
      <c r="K56" s="10"/>
      <c r="L56" s="11"/>
    </row>
    <row r="57" spans="1:39" ht="47.25">
      <c r="A57" s="177" t="s">
        <v>16</v>
      </c>
      <c r="B57" s="177"/>
      <c r="C57" s="177"/>
      <c r="D57" s="177"/>
      <c r="E57" s="177"/>
      <c r="F57" s="177"/>
      <c r="G57" s="177"/>
      <c r="H57" s="177"/>
      <c r="I57" s="51" t="s">
        <v>154</v>
      </c>
      <c r="J57" s="9"/>
      <c r="K57" s="10"/>
      <c r="L57" s="11"/>
    </row>
    <row r="58" spans="1:39" ht="27" customHeight="1">
      <c r="A58" s="195" t="s">
        <v>155</v>
      </c>
      <c r="B58" s="195"/>
      <c r="C58" s="195"/>
      <c r="D58" s="195"/>
      <c r="E58" s="195"/>
      <c r="F58" s="195"/>
      <c r="G58" s="195"/>
      <c r="H58" s="195"/>
      <c r="I58" s="109"/>
      <c r="J58" s="9"/>
      <c r="K58" s="196" t="s">
        <v>303</v>
      </c>
      <c r="L58" s="11"/>
    </row>
    <row r="59" spans="1:39" ht="26.25" customHeight="1">
      <c r="A59" s="195" t="s">
        <v>284</v>
      </c>
      <c r="B59" s="195"/>
      <c r="C59" s="195"/>
      <c r="D59" s="195"/>
      <c r="E59" s="195"/>
      <c r="F59" s="195"/>
      <c r="G59" s="195"/>
      <c r="H59" s="195"/>
      <c r="I59" s="109"/>
      <c r="J59" s="9"/>
      <c r="K59" s="196"/>
      <c r="L59" s="11"/>
    </row>
    <row r="60" spans="1:39" ht="39.75" customHeight="1">
      <c r="A60" s="195" t="s">
        <v>156</v>
      </c>
      <c r="B60" s="195"/>
      <c r="C60" s="195"/>
      <c r="D60" s="195"/>
      <c r="E60" s="195"/>
      <c r="F60" s="195"/>
      <c r="G60" s="195"/>
      <c r="H60" s="195"/>
      <c r="I60" s="109"/>
      <c r="J60" s="9"/>
      <c r="K60" s="196"/>
      <c r="L60" s="11"/>
    </row>
    <row r="61" spans="1:39" ht="27.75" customHeight="1">
      <c r="A61" s="195" t="s">
        <v>157</v>
      </c>
      <c r="B61" s="195"/>
      <c r="C61" s="195"/>
      <c r="D61" s="195"/>
      <c r="E61" s="195"/>
      <c r="F61" s="195"/>
      <c r="G61" s="195"/>
      <c r="H61" s="195"/>
      <c r="I61" s="109"/>
      <c r="J61" s="9"/>
      <c r="K61" s="196"/>
      <c r="L61" s="11"/>
    </row>
    <row r="62" spans="1:39" ht="15.75">
      <c r="A62" s="195" t="s">
        <v>158</v>
      </c>
      <c r="B62" s="195"/>
      <c r="C62" s="195"/>
      <c r="D62" s="195"/>
      <c r="E62" s="195"/>
      <c r="F62" s="195"/>
      <c r="G62" s="195"/>
      <c r="H62" s="195"/>
      <c r="I62" s="109"/>
      <c r="J62" s="9"/>
      <c r="K62" s="196"/>
      <c r="L62" s="11"/>
    </row>
    <row r="63" spans="1:39" ht="32.25" customHeight="1">
      <c r="A63" s="203" t="s">
        <v>159</v>
      </c>
      <c r="B63" s="203"/>
      <c r="C63" s="203"/>
      <c r="D63" s="203"/>
      <c r="E63" s="203"/>
      <c r="F63" s="203"/>
      <c r="G63" s="203"/>
      <c r="H63" s="203"/>
      <c r="I63" s="203"/>
      <c r="J63" s="9"/>
      <c r="K63" s="10"/>
      <c r="L63" s="11"/>
    </row>
    <row r="64" spans="1:39" ht="15.75">
      <c r="A64" s="9"/>
      <c r="B64" s="9"/>
      <c r="C64" s="9"/>
      <c r="D64" s="9"/>
      <c r="E64" s="9"/>
      <c r="F64" s="9"/>
      <c r="G64" s="9"/>
      <c r="H64" s="9"/>
      <c r="I64" s="9"/>
      <c r="J64" s="9"/>
      <c r="K64" s="10"/>
      <c r="L64" s="11"/>
    </row>
    <row r="65" spans="1:12" ht="33.75" customHeight="1">
      <c r="A65" s="204" t="s">
        <v>160</v>
      </c>
      <c r="B65" s="205"/>
      <c r="C65" s="205"/>
      <c r="D65" s="205"/>
      <c r="E65" s="205"/>
      <c r="F65" s="205"/>
      <c r="G65" s="205"/>
      <c r="H65" s="206"/>
      <c r="I65" s="35" t="s">
        <v>161</v>
      </c>
      <c r="J65" s="9"/>
      <c r="K65" s="52" t="s">
        <v>162</v>
      </c>
      <c r="L65" s="11"/>
    </row>
    <row r="66" spans="1:12" ht="15.75">
      <c r="A66" s="207" t="s">
        <v>163</v>
      </c>
      <c r="B66" s="208"/>
      <c r="C66" s="208"/>
      <c r="D66" s="208"/>
      <c r="E66" s="208"/>
      <c r="F66" s="208"/>
      <c r="G66" s="208"/>
      <c r="H66" s="209"/>
      <c r="I66" s="139"/>
      <c r="J66" s="9"/>
      <c r="K66" s="10"/>
      <c r="L66" s="11"/>
    </row>
    <row r="67" spans="1:12" ht="15.75">
      <c r="A67" s="136" t="s">
        <v>305</v>
      </c>
      <c r="B67" s="137"/>
      <c r="C67" s="137"/>
      <c r="D67" s="137"/>
      <c r="E67" s="137"/>
      <c r="F67" s="137"/>
      <c r="G67" s="137"/>
      <c r="H67" s="138"/>
      <c r="I67" s="140"/>
      <c r="J67" s="9"/>
      <c r="K67" s="10"/>
      <c r="L67" s="11"/>
    </row>
    <row r="68" spans="1:12" ht="15.75">
      <c r="A68" s="136" t="s">
        <v>285</v>
      </c>
      <c r="B68" s="137"/>
      <c r="C68" s="137"/>
      <c r="D68" s="137"/>
      <c r="E68" s="137"/>
      <c r="F68" s="137"/>
      <c r="G68" s="137"/>
      <c r="H68" s="138"/>
      <c r="I68" s="140"/>
      <c r="J68" s="9"/>
      <c r="K68" s="10"/>
      <c r="L68" s="11"/>
    </row>
    <row r="69" spans="1:12" ht="32.25" customHeight="1">
      <c r="A69" s="197" t="s">
        <v>286</v>
      </c>
      <c r="B69" s="198"/>
      <c r="C69" s="198"/>
      <c r="D69" s="198"/>
      <c r="E69" s="198"/>
      <c r="F69" s="198"/>
      <c r="G69" s="198"/>
      <c r="H69" s="199"/>
      <c r="I69" s="140"/>
      <c r="J69" s="9"/>
      <c r="K69" s="10"/>
      <c r="L69" s="11"/>
    </row>
    <row r="70" spans="1:12" ht="33" customHeight="1">
      <c r="A70" s="136" t="s">
        <v>306</v>
      </c>
      <c r="B70" s="137"/>
      <c r="C70" s="137"/>
      <c r="D70" s="137"/>
      <c r="E70" s="137"/>
      <c r="F70" s="137"/>
      <c r="G70" s="137"/>
      <c r="H70" s="138"/>
      <c r="I70" s="140"/>
      <c r="J70" s="9"/>
      <c r="K70" s="10"/>
      <c r="L70" s="11"/>
    </row>
    <row r="71" spans="1:12" ht="34.5" customHeight="1">
      <c r="A71" s="136" t="s">
        <v>164</v>
      </c>
      <c r="B71" s="137"/>
      <c r="C71" s="137"/>
      <c r="D71" s="137"/>
      <c r="E71" s="137"/>
      <c r="F71" s="137"/>
      <c r="G71" s="137"/>
      <c r="H71" s="138"/>
      <c r="I71" s="140"/>
      <c r="J71" s="9"/>
    </row>
    <row r="72" spans="1:12" ht="15.75">
      <c r="A72" s="220" t="s">
        <v>165</v>
      </c>
      <c r="B72" s="137"/>
      <c r="C72" s="137"/>
      <c r="D72" s="137"/>
      <c r="E72" s="137"/>
      <c r="F72" s="137"/>
      <c r="G72" s="137"/>
      <c r="I72" s="141"/>
      <c r="J72" s="9"/>
      <c r="K72" s="10"/>
      <c r="L72" s="11"/>
    </row>
    <row r="73" spans="1:12" ht="180.75" customHeight="1">
      <c r="A73" s="210" t="s">
        <v>304</v>
      </c>
      <c r="B73" s="211"/>
      <c r="C73" s="211"/>
      <c r="D73" s="211"/>
      <c r="E73" s="211"/>
      <c r="F73" s="211"/>
      <c r="G73" s="211"/>
      <c r="H73" s="212"/>
      <c r="I73" s="116"/>
      <c r="J73" s="9"/>
      <c r="K73" s="10"/>
      <c r="L73" s="11"/>
    </row>
    <row r="74" spans="1:12" ht="33.75" customHeight="1">
      <c r="A74" s="213" t="s">
        <v>287</v>
      </c>
      <c r="B74" s="214"/>
      <c r="C74" s="214"/>
      <c r="D74" s="214"/>
      <c r="E74" s="214"/>
      <c r="F74" s="214"/>
      <c r="G74" s="214"/>
      <c r="H74" s="215"/>
      <c r="I74" s="53"/>
      <c r="J74" s="9"/>
      <c r="K74" s="10"/>
      <c r="L74" s="11"/>
    </row>
    <row r="75" spans="1:12" ht="15.75">
      <c r="A75" s="216" t="s">
        <v>166</v>
      </c>
      <c r="B75" s="208"/>
      <c r="C75" s="208"/>
      <c r="D75" s="208"/>
      <c r="E75" s="208"/>
      <c r="F75" s="208"/>
      <c r="G75" s="208"/>
      <c r="H75" s="217"/>
      <c r="I75" s="218" t="s">
        <v>33</v>
      </c>
      <c r="J75" s="9"/>
      <c r="K75" s="200" t="s">
        <v>167</v>
      </c>
      <c r="L75" s="11"/>
    </row>
    <row r="76" spans="1:12" ht="15.75">
      <c r="A76" s="201" t="s">
        <v>168</v>
      </c>
      <c r="B76" s="202"/>
      <c r="C76" s="202"/>
      <c r="D76" s="202"/>
      <c r="E76" s="202"/>
      <c r="F76" s="202"/>
      <c r="G76" s="202"/>
      <c r="H76" s="54"/>
      <c r="I76" s="219"/>
      <c r="J76" s="9"/>
      <c r="K76" s="200"/>
      <c r="L76" s="11"/>
    </row>
    <row r="77" spans="1:12" ht="15.75">
      <c r="A77" s="226" t="s">
        <v>169</v>
      </c>
      <c r="B77" s="227"/>
      <c r="C77" s="227"/>
      <c r="D77" s="227"/>
      <c r="E77" s="227"/>
      <c r="F77" s="227"/>
      <c r="G77" s="227"/>
      <c r="H77" s="228"/>
      <c r="I77" s="218" t="s">
        <v>49</v>
      </c>
      <c r="J77" s="9"/>
      <c r="K77" s="200" t="s">
        <v>170</v>
      </c>
      <c r="L77" s="11"/>
    </row>
    <row r="78" spans="1:12" ht="15.75">
      <c r="A78" s="229" t="s">
        <v>171</v>
      </c>
      <c r="B78" s="230"/>
      <c r="C78" s="230"/>
      <c r="D78" s="230"/>
      <c r="E78" s="230"/>
      <c r="F78" s="230"/>
      <c r="G78" s="230"/>
      <c r="H78" s="55"/>
      <c r="I78" s="219"/>
      <c r="J78" s="9"/>
      <c r="K78" s="200"/>
      <c r="L78" s="11"/>
    </row>
    <row r="79" spans="1:12" ht="15.75" hidden="1">
      <c r="A79" s="201"/>
      <c r="B79" s="221"/>
      <c r="C79" s="221"/>
      <c r="D79" s="221"/>
      <c r="E79" s="221"/>
      <c r="F79" s="221"/>
      <c r="G79" s="221"/>
      <c r="H79" s="222"/>
      <c r="I79" s="56"/>
      <c r="J79" s="9"/>
      <c r="K79" s="52"/>
      <c r="L79" s="11"/>
    </row>
    <row r="80" spans="1:12" ht="15.75">
      <c r="G80" s="9"/>
      <c r="H80" s="9"/>
      <c r="I80" s="9"/>
      <c r="J80" s="9"/>
      <c r="K80" s="10"/>
      <c r="L80" s="11"/>
    </row>
    <row r="81" spans="1:37" ht="15.75">
      <c r="A81" s="9"/>
      <c r="B81" s="9"/>
      <c r="C81" s="9"/>
      <c r="D81" s="9"/>
      <c r="E81" s="9"/>
      <c r="F81" s="9"/>
      <c r="G81" s="9"/>
      <c r="H81" s="9"/>
      <c r="I81" s="9"/>
      <c r="J81" s="9"/>
      <c r="K81" s="10"/>
      <c r="L81" s="11"/>
    </row>
    <row r="82" spans="1:37" ht="15.75">
      <c r="A82" s="57"/>
      <c r="B82" s="57"/>
      <c r="C82" s="8" t="s">
        <v>282</v>
      </c>
      <c r="D82" s="9"/>
      <c r="E82" s="9"/>
      <c r="F82" s="9"/>
      <c r="G82" s="31"/>
      <c r="H82" s="223"/>
      <c r="I82" s="224"/>
      <c r="K82" s="52" t="s">
        <v>172</v>
      </c>
    </row>
    <row r="83" spans="1:37" ht="15.75">
      <c r="A83" s="9"/>
      <c r="B83" s="58" t="s">
        <v>173</v>
      </c>
      <c r="C83" s="9"/>
      <c r="D83" s="9"/>
      <c r="E83" s="9"/>
      <c r="F83" s="9"/>
      <c r="G83" s="225" t="s">
        <v>174</v>
      </c>
      <c r="H83" s="225"/>
      <c r="I83" s="225"/>
    </row>
    <row r="84" spans="1:37" ht="29.25" customHeight="1" thickBot="1">
      <c r="A84" s="9"/>
      <c r="B84" s="58"/>
      <c r="C84" s="9"/>
      <c r="D84" s="9"/>
      <c r="E84" s="9"/>
      <c r="F84" s="9"/>
      <c r="G84" s="59"/>
      <c r="H84" s="59"/>
      <c r="I84" s="59"/>
    </row>
    <row r="85" spans="1:37" ht="30.75" customHeight="1" thickTop="1">
      <c r="A85" s="113" t="s">
        <v>298</v>
      </c>
      <c r="B85" s="112"/>
      <c r="C85" s="112"/>
      <c r="D85" s="112"/>
      <c r="E85" s="112"/>
      <c r="F85" s="112"/>
      <c r="G85" s="112"/>
      <c r="H85" s="112"/>
      <c r="I85" s="112"/>
      <c r="K85" s="160" t="s">
        <v>177</v>
      </c>
    </row>
    <row r="86" spans="1:37" ht="15.75">
      <c r="A86" s="9" t="s">
        <v>175</v>
      </c>
      <c r="B86" s="9"/>
      <c r="C86" s="9"/>
      <c r="D86" s="31"/>
      <c r="E86" s="60" t="s">
        <v>176</v>
      </c>
      <c r="F86" s="31"/>
      <c r="G86" s="9"/>
      <c r="H86" s="61"/>
      <c r="I86" s="31" t="s">
        <v>283</v>
      </c>
      <c r="K86" s="160"/>
    </row>
    <row r="87" spans="1:37" ht="15.75">
      <c r="A87" s="9"/>
      <c r="B87" s="9"/>
      <c r="C87" s="9"/>
      <c r="D87" s="58" t="s">
        <v>178</v>
      </c>
      <c r="F87" s="58" t="s">
        <v>179</v>
      </c>
      <c r="G87" s="9"/>
      <c r="H87" s="110" t="s">
        <v>173</v>
      </c>
      <c r="I87" s="111"/>
    </row>
    <row r="88" spans="1:37" s="4" customFormat="1" ht="15.75">
      <c r="A88" s="9" t="s">
        <v>288</v>
      </c>
      <c r="B88" s="9"/>
      <c r="C88" s="9" t="s">
        <v>289</v>
      </c>
      <c r="D88" s="9"/>
      <c r="E88" s="10"/>
      <c r="F88" s="10"/>
      <c r="G88" s="10"/>
      <c r="H88" s="10"/>
      <c r="I88" s="10"/>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1:37" s="5" customFormat="1" ht="15.75">
      <c r="A89" s="125" t="s">
        <v>180</v>
      </c>
      <c r="B89" s="125" t="s">
        <v>181</v>
      </c>
      <c r="C89" s="126" t="s">
        <v>182</v>
      </c>
      <c r="D89" s="126" t="s">
        <v>183</v>
      </c>
      <c r="E89" s="125"/>
      <c r="F89" s="125"/>
      <c r="G89" s="125"/>
      <c r="H89" s="125"/>
      <c r="I89" s="125"/>
      <c r="Z89" s="124"/>
    </row>
    <row r="90" spans="1:37" s="124" customFormat="1" ht="15.75">
      <c r="A90" s="125" t="s">
        <v>184</v>
      </c>
      <c r="B90" s="125" t="s">
        <v>185</v>
      </c>
      <c r="C90" s="126" t="s">
        <v>186</v>
      </c>
      <c r="D90" s="126" t="s">
        <v>187</v>
      </c>
      <c r="E90" s="126"/>
      <c r="F90" s="125"/>
      <c r="G90" s="125"/>
      <c r="H90" s="125"/>
      <c r="I90" s="125"/>
    </row>
    <row r="91" spans="1:37" s="124" customFormat="1" ht="15.75">
      <c r="A91" s="125" t="s">
        <v>188</v>
      </c>
      <c r="B91" s="125" t="s">
        <v>189</v>
      </c>
      <c r="C91" s="126" t="s">
        <v>190</v>
      </c>
      <c r="E91" s="125"/>
      <c r="F91" s="125"/>
      <c r="G91" s="125"/>
      <c r="H91" s="125"/>
      <c r="I91" s="125"/>
    </row>
    <row r="92" spans="1:37" s="124" customFormat="1" ht="15.75">
      <c r="A92" s="125" t="s">
        <v>191</v>
      </c>
      <c r="B92" s="125" t="s">
        <v>192</v>
      </c>
      <c r="C92" s="126" t="s">
        <v>193</v>
      </c>
      <c r="E92" s="125"/>
      <c r="F92" s="125"/>
      <c r="G92" s="125"/>
      <c r="H92" s="125"/>
      <c r="I92" s="125"/>
    </row>
    <row r="93" spans="1:37" s="124" customFormat="1" ht="15.75">
      <c r="A93" s="125" t="s">
        <v>194</v>
      </c>
      <c r="B93" s="125" t="s">
        <v>195</v>
      </c>
      <c r="C93" s="126" t="s">
        <v>196</v>
      </c>
      <c r="D93" s="126" t="s">
        <v>197</v>
      </c>
      <c r="E93" s="126" t="s">
        <v>198</v>
      </c>
      <c r="F93" s="125"/>
      <c r="G93" s="125"/>
      <c r="H93" s="125"/>
      <c r="I93" s="125"/>
    </row>
    <row r="94" spans="1:37" s="124" customFormat="1" ht="15.75">
      <c r="A94" s="125" t="s">
        <v>199</v>
      </c>
      <c r="B94" s="125" t="s">
        <v>200</v>
      </c>
      <c r="C94" s="126" t="s">
        <v>201</v>
      </c>
      <c r="D94" s="126" t="s">
        <v>202</v>
      </c>
      <c r="E94" s="125"/>
      <c r="F94" s="125"/>
      <c r="G94" s="125"/>
      <c r="H94" s="125"/>
      <c r="I94" s="125"/>
    </row>
    <row r="95" spans="1:37" s="124" customFormat="1" ht="15.75">
      <c r="A95" s="125" t="s">
        <v>203</v>
      </c>
      <c r="B95" s="125" t="s">
        <v>204</v>
      </c>
      <c r="C95" s="126" t="s">
        <v>205</v>
      </c>
      <c r="D95" s="126" t="s">
        <v>206</v>
      </c>
      <c r="E95" s="126" t="s">
        <v>207</v>
      </c>
      <c r="F95" s="126" t="s">
        <v>208</v>
      </c>
      <c r="G95" s="126" t="s">
        <v>209</v>
      </c>
      <c r="H95" s="126" t="s">
        <v>210</v>
      </c>
      <c r="I95" s="125"/>
    </row>
    <row r="96" spans="1:37" s="124" customFormat="1" ht="15.75">
      <c r="A96" s="125" t="s">
        <v>211</v>
      </c>
      <c r="B96" s="125" t="s">
        <v>212</v>
      </c>
      <c r="C96" s="126" t="s">
        <v>213</v>
      </c>
      <c r="D96" s="126" t="s">
        <v>214</v>
      </c>
      <c r="E96" s="125"/>
      <c r="F96" s="125"/>
      <c r="G96" s="125"/>
      <c r="H96" s="125"/>
      <c r="I96" s="125"/>
    </row>
    <row r="97" spans="1:26" s="124" customFormat="1" ht="15.75">
      <c r="A97" s="125" t="s">
        <v>215</v>
      </c>
      <c r="B97" s="125" t="s">
        <v>216</v>
      </c>
      <c r="C97" s="126" t="s">
        <v>217</v>
      </c>
      <c r="D97" s="126" t="s">
        <v>218</v>
      </c>
      <c r="E97" s="126" t="s">
        <v>219</v>
      </c>
      <c r="F97" s="126" t="s">
        <v>220</v>
      </c>
      <c r="G97" s="125"/>
      <c r="H97" s="125"/>
      <c r="I97" s="125"/>
    </row>
    <row r="98" spans="1:26" s="124" customFormat="1" ht="15.75">
      <c r="A98" s="125" t="s">
        <v>221</v>
      </c>
      <c r="B98" s="125" t="s">
        <v>222</v>
      </c>
      <c r="C98" s="126" t="s">
        <v>223</v>
      </c>
      <c r="E98" s="125"/>
      <c r="G98" s="125"/>
      <c r="H98" s="125"/>
      <c r="I98" s="125"/>
    </row>
    <row r="99" spans="1:26" s="124" customFormat="1" ht="15.75">
      <c r="A99" s="125" t="s">
        <v>224</v>
      </c>
      <c r="B99" s="125" t="s">
        <v>225</v>
      </c>
      <c r="C99" s="126" t="s">
        <v>226</v>
      </c>
    </row>
    <row r="100" spans="1:26" s="124" customFormat="1" ht="15.75">
      <c r="A100" s="125" t="s">
        <v>227</v>
      </c>
      <c r="B100" s="125" t="s">
        <v>228</v>
      </c>
      <c r="C100" s="127" t="s">
        <v>229</v>
      </c>
    </row>
    <row r="101" spans="1:26" s="124" customFormat="1" ht="15.75">
      <c r="A101" s="128"/>
      <c r="B101" s="125"/>
    </row>
    <row r="102" spans="1:26" s="124" customFormat="1" ht="15.75">
      <c r="A102" s="128"/>
      <c r="B102" s="125"/>
    </row>
    <row r="103" spans="1:26" s="124" customFormat="1" ht="15.75">
      <c r="A103" s="128"/>
      <c r="B103" s="125"/>
    </row>
    <row r="104" spans="1:26" s="124" customFormat="1" ht="15.75">
      <c r="A104" s="128"/>
      <c r="B104" s="125"/>
    </row>
    <row r="105" spans="1:26" s="124" customFormat="1" ht="15.75">
      <c r="A105" s="129">
        <f>A29</f>
        <v>0</v>
      </c>
      <c r="B105" s="125" t="e">
        <f>LOOKUP(A29,A89:A100,B89:B100)</f>
        <v>#N/A</v>
      </c>
    </row>
    <row r="106" spans="1:26" s="124" customFormat="1" ht="15.75">
      <c r="A106" s="128"/>
      <c r="B106" s="124" t="e">
        <f>LOOKUP($A$29,$A$89:$A$100,C$89:C$100)</f>
        <v>#N/A</v>
      </c>
      <c r="C106" s="124" t="e">
        <f>IF(B106=0,"",B106)</f>
        <v>#N/A</v>
      </c>
    </row>
    <row r="107" spans="1:26" s="124" customFormat="1" ht="15.75">
      <c r="A107" s="128"/>
      <c r="B107" s="124" t="e">
        <f>LOOKUP($A$29,$A$89:$A$100,D$89:D$100)</f>
        <v>#N/A</v>
      </c>
      <c r="C107" s="124" t="e">
        <f t="shared" ref="C107:C111" si="0">IF(B107=0,"",B107)</f>
        <v>#N/A</v>
      </c>
    </row>
    <row r="108" spans="1:26" s="124" customFormat="1" ht="15.75">
      <c r="A108" s="128"/>
      <c r="B108" s="124" t="e">
        <f>LOOKUP($A$29,$A$89:$A$100,E$89:E$100)</f>
        <v>#N/A</v>
      </c>
      <c r="C108" s="124" t="e">
        <f t="shared" si="0"/>
        <v>#N/A</v>
      </c>
    </row>
    <row r="109" spans="1:26" s="124" customFormat="1">
      <c r="A109" s="5"/>
      <c r="B109" s="124" t="e">
        <f>LOOKUP($A$29,$A$89:$A$100,F$89:F$100)</f>
        <v>#N/A</v>
      </c>
      <c r="C109" s="124" t="e">
        <f t="shared" si="0"/>
        <v>#N/A</v>
      </c>
      <c r="D109" s="5"/>
      <c r="E109" s="5"/>
      <c r="F109" s="5"/>
      <c r="G109" s="5"/>
      <c r="H109" s="5"/>
      <c r="I109" s="5"/>
      <c r="Z109" s="5"/>
    </row>
    <row r="110" spans="1:26" s="5" customFormat="1">
      <c r="B110" s="124" t="e">
        <f>LOOKUP($A$29,$A$89:$A$100,G$89:G$100)</f>
        <v>#N/A</v>
      </c>
      <c r="C110" s="124" t="e">
        <f t="shared" si="0"/>
        <v>#N/A</v>
      </c>
    </row>
    <row r="111" spans="1:26" s="5" customFormat="1">
      <c r="B111" s="124" t="e">
        <f>LOOKUP($A$29,$A$89:$A$100,H$89:H$100)</f>
        <v>#N/A</v>
      </c>
      <c r="C111" s="124" t="e">
        <f t="shared" si="0"/>
        <v>#N/A</v>
      </c>
    </row>
    <row r="112" spans="1:26" s="5" customFormat="1"/>
    <row r="113" spans="1:8" s="5" customFormat="1">
      <c r="A113" s="130">
        <f>A29</f>
        <v>0</v>
      </c>
    </row>
    <row r="114" spans="1:8" s="5" customFormat="1">
      <c r="C114" s="5" t="s">
        <v>230</v>
      </c>
      <c r="F114" s="5" t="str">
        <f>IF(B114=0,"",B106)</f>
        <v/>
      </c>
      <c r="G114" s="5" t="e">
        <f>LOOKUP($A$29,$A$123:$A$134,C123:C134)</f>
        <v>#N/A</v>
      </c>
    </row>
    <row r="115" spans="1:8" s="5" customFormat="1">
      <c r="C115" s="5" t="s">
        <v>231</v>
      </c>
      <c r="G115" s="5" t="e">
        <f>LOOKUP($A$29,$A$123:$A$134,D123:D134)</f>
        <v>#N/A</v>
      </c>
    </row>
    <row r="116" spans="1:8" s="5" customFormat="1">
      <c r="C116" s="5" t="s">
        <v>232</v>
      </c>
      <c r="G116" s="5" t="e">
        <f>LOOKUP($A$29,$A$123:$A$134,E123:E134)</f>
        <v>#N/A</v>
      </c>
    </row>
    <row r="117" spans="1:8" s="5" customFormat="1">
      <c r="C117" s="5" t="s">
        <v>233</v>
      </c>
      <c r="G117" s="5" t="e">
        <f>LOOKUP($A$29,$A$123:$A$134,F123:F134)</f>
        <v>#N/A</v>
      </c>
    </row>
    <row r="118" spans="1:8" s="5" customFormat="1">
      <c r="C118" s="5" t="s">
        <v>234</v>
      </c>
      <c r="G118" s="5" t="e">
        <f>LOOKUP($A$29,$A$123:$A$134,G123:G134)</f>
        <v>#N/A</v>
      </c>
    </row>
    <row r="119" spans="1:8" s="5" customFormat="1">
      <c r="C119" s="5" t="s">
        <v>235</v>
      </c>
      <c r="G119" s="5" t="e">
        <f>LOOKUP($A$29,$A$123:$A$134,H123:H134)</f>
        <v>#N/A</v>
      </c>
    </row>
    <row r="120" spans="1:8" s="5" customFormat="1"/>
    <row r="121" spans="1:8" s="5" customFormat="1"/>
    <row r="122" spans="1:8" s="5" customFormat="1">
      <c r="C122" s="5" t="s">
        <v>230</v>
      </c>
      <c r="D122" s="5" t="s">
        <v>231</v>
      </c>
      <c r="E122" s="5" t="s">
        <v>232</v>
      </c>
      <c r="F122" s="5" t="s">
        <v>233</v>
      </c>
      <c r="G122" s="5" t="s">
        <v>234</v>
      </c>
      <c r="H122" s="5" t="s">
        <v>235</v>
      </c>
    </row>
    <row r="123" spans="1:8" s="5" customFormat="1" ht="15.75">
      <c r="A123" s="125" t="s">
        <v>180</v>
      </c>
      <c r="C123" s="5" t="s">
        <v>236</v>
      </c>
      <c r="D123" s="5" t="s">
        <v>236</v>
      </c>
      <c r="E123" s="5" t="s">
        <v>237</v>
      </c>
      <c r="F123" s="5" t="s">
        <v>237</v>
      </c>
      <c r="G123" s="5" t="s">
        <v>237</v>
      </c>
      <c r="H123" s="5" t="s">
        <v>237</v>
      </c>
    </row>
    <row r="124" spans="1:8" s="5" customFormat="1" ht="15.75">
      <c r="A124" s="125" t="s">
        <v>184</v>
      </c>
      <c r="C124" s="5" t="s">
        <v>236</v>
      </c>
      <c r="D124" s="5" t="s">
        <v>236</v>
      </c>
      <c r="E124" s="5" t="s">
        <v>237</v>
      </c>
      <c r="F124" s="5" t="s">
        <v>237</v>
      </c>
      <c r="G124" s="5" t="s">
        <v>237</v>
      </c>
      <c r="H124" s="5" t="s">
        <v>237</v>
      </c>
    </row>
    <row r="125" spans="1:8" s="5" customFormat="1" ht="15.75">
      <c r="A125" s="125" t="s">
        <v>188</v>
      </c>
      <c r="C125" s="5" t="s">
        <v>236</v>
      </c>
      <c r="D125" s="5" t="s">
        <v>236</v>
      </c>
      <c r="E125" s="5" t="s">
        <v>237</v>
      </c>
      <c r="F125" s="5" t="s">
        <v>237</v>
      </c>
      <c r="G125" s="5" t="s">
        <v>237</v>
      </c>
      <c r="H125" s="5" t="s">
        <v>237</v>
      </c>
    </row>
    <row r="126" spans="1:8" s="5" customFormat="1" ht="15.75">
      <c r="A126" s="125" t="s">
        <v>191</v>
      </c>
      <c r="C126" s="5" t="s">
        <v>236</v>
      </c>
      <c r="D126" s="5" t="s">
        <v>236</v>
      </c>
      <c r="E126" s="5" t="s">
        <v>237</v>
      </c>
      <c r="F126" s="5" t="s">
        <v>237</v>
      </c>
      <c r="G126" s="5" t="s">
        <v>237</v>
      </c>
      <c r="H126" s="5" t="s">
        <v>237</v>
      </c>
    </row>
    <row r="127" spans="1:8" s="5" customFormat="1" ht="15.75">
      <c r="A127" s="125" t="s">
        <v>194</v>
      </c>
      <c r="C127" s="5" t="s">
        <v>236</v>
      </c>
      <c r="D127" s="5" t="s">
        <v>236</v>
      </c>
      <c r="E127" s="5" t="s">
        <v>237</v>
      </c>
      <c r="F127" s="5" t="s">
        <v>237</v>
      </c>
      <c r="G127" s="5" t="s">
        <v>237</v>
      </c>
      <c r="H127" s="5" t="s">
        <v>236</v>
      </c>
    </row>
    <row r="128" spans="1:8" s="5" customFormat="1" ht="15.75">
      <c r="A128" s="125" t="s">
        <v>199</v>
      </c>
      <c r="C128" s="5" t="s">
        <v>236</v>
      </c>
      <c r="D128" s="5" t="s">
        <v>236</v>
      </c>
      <c r="E128" s="5" t="s">
        <v>237</v>
      </c>
      <c r="F128" s="5" t="s">
        <v>237</v>
      </c>
      <c r="G128" s="5" t="s">
        <v>237</v>
      </c>
      <c r="H128" s="5" t="s">
        <v>237</v>
      </c>
    </row>
    <row r="129" spans="1:37" s="5" customFormat="1" ht="15.75">
      <c r="A129" s="125" t="s">
        <v>203</v>
      </c>
      <c r="C129" s="5" t="s">
        <v>236</v>
      </c>
      <c r="D129" s="5" t="s">
        <v>236</v>
      </c>
      <c r="E129" s="5" t="s">
        <v>237</v>
      </c>
      <c r="F129" s="5" t="s">
        <v>237</v>
      </c>
      <c r="G129" s="5" t="s">
        <v>237</v>
      </c>
      <c r="H129" s="5" t="s">
        <v>237</v>
      </c>
    </row>
    <row r="130" spans="1:37" s="5" customFormat="1" ht="15.75">
      <c r="A130" s="125" t="s">
        <v>211</v>
      </c>
      <c r="C130" s="5" t="s">
        <v>236</v>
      </c>
      <c r="D130" s="5" t="s">
        <v>236</v>
      </c>
      <c r="E130" s="5" t="s">
        <v>237</v>
      </c>
      <c r="F130" s="5" t="s">
        <v>236</v>
      </c>
      <c r="G130" s="5" t="s">
        <v>236</v>
      </c>
      <c r="H130" s="5" t="s">
        <v>237</v>
      </c>
    </row>
    <row r="131" spans="1:37" s="5" customFormat="1" ht="15.75">
      <c r="A131" s="125" t="s">
        <v>215</v>
      </c>
      <c r="C131" s="5" t="s">
        <v>236</v>
      </c>
      <c r="D131" s="5" t="s">
        <v>236</v>
      </c>
      <c r="E131" s="5" t="s">
        <v>237</v>
      </c>
      <c r="F131" s="5" t="s">
        <v>236</v>
      </c>
      <c r="G131" s="5" t="s">
        <v>236</v>
      </c>
      <c r="H131" s="5" t="s">
        <v>237</v>
      </c>
    </row>
    <row r="132" spans="1:37" s="5" customFormat="1" ht="15.75">
      <c r="A132" s="125" t="s">
        <v>221</v>
      </c>
      <c r="C132" s="5" t="s">
        <v>236</v>
      </c>
      <c r="D132" s="5" t="s">
        <v>236</v>
      </c>
      <c r="E132" s="5" t="s">
        <v>237</v>
      </c>
      <c r="F132" s="5" t="s">
        <v>236</v>
      </c>
      <c r="G132" s="5" t="s">
        <v>236</v>
      </c>
      <c r="H132" s="5" t="s">
        <v>236</v>
      </c>
    </row>
    <row r="133" spans="1:37" s="5" customFormat="1" ht="15.75">
      <c r="A133" s="125" t="s">
        <v>224</v>
      </c>
      <c r="C133" s="5" t="s">
        <v>236</v>
      </c>
      <c r="D133" s="5" t="s">
        <v>236</v>
      </c>
      <c r="E133" s="5" t="s">
        <v>237</v>
      </c>
      <c r="F133" s="5" t="s">
        <v>236</v>
      </c>
      <c r="G133" s="5" t="s">
        <v>236</v>
      </c>
      <c r="H133" s="5" t="s">
        <v>237</v>
      </c>
    </row>
    <row r="134" spans="1:37" s="5" customFormat="1" ht="15.75">
      <c r="A134" s="125" t="s">
        <v>227</v>
      </c>
      <c r="C134" s="5" t="s">
        <v>236</v>
      </c>
      <c r="D134" s="5" t="s">
        <v>236</v>
      </c>
      <c r="E134" s="5" t="s">
        <v>237</v>
      </c>
      <c r="F134" s="5" t="s">
        <v>236</v>
      </c>
      <c r="G134" s="5" t="s">
        <v>236</v>
      </c>
      <c r="H134" s="5" t="s">
        <v>236</v>
      </c>
    </row>
    <row r="135" spans="1:37" s="4" customFormat="1">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s="4" customFormat="1">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s="4" customFormat="1">
      <c r="A137" s="99"/>
      <c r="B137" s="66"/>
      <c r="C137" s="100"/>
      <c r="D137" s="101"/>
      <c r="E137" s="99"/>
      <c r="F137" s="66"/>
      <c r="G137" s="66"/>
      <c r="H137" s="66"/>
      <c r="I137" s="66"/>
      <c r="L137" s="5"/>
      <c r="M137" s="5"/>
      <c r="N137" s="5"/>
      <c r="O137" s="5"/>
      <c r="P137" s="5"/>
      <c r="Q137" s="5"/>
      <c r="R137" s="5"/>
      <c r="S137" s="5"/>
      <c r="T137" s="5"/>
      <c r="U137" s="5"/>
      <c r="V137" s="5"/>
      <c r="W137" s="5"/>
      <c r="X137" s="5"/>
      <c r="Y137" s="5"/>
      <c r="Z137" s="124"/>
      <c r="AA137" s="5"/>
      <c r="AB137" s="5"/>
      <c r="AC137" s="5"/>
      <c r="AD137" s="5"/>
      <c r="AE137" s="5"/>
      <c r="AF137" s="5"/>
      <c r="AG137" s="5"/>
      <c r="AH137" s="5"/>
      <c r="AI137" s="5"/>
      <c r="AJ137" s="5"/>
      <c r="AK137" s="5"/>
    </row>
    <row r="138" spans="1:37" s="66" customFormat="1">
      <c r="A138" s="99"/>
      <c r="C138" s="100"/>
      <c r="D138" s="101"/>
      <c r="E138" s="99"/>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row>
    <row r="139" spans="1:37" s="66" customFormat="1">
      <c r="A139" s="99"/>
      <c r="C139" s="100"/>
      <c r="D139" s="101"/>
      <c r="E139" s="99"/>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row>
    <row r="140" spans="1:37" s="66" customFormat="1">
      <c r="A140" s="99"/>
      <c r="C140" s="100"/>
      <c r="D140" s="101"/>
      <c r="E140" s="99"/>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row>
    <row r="141" spans="1:37" s="66" customFormat="1">
      <c r="A141" s="99"/>
      <c r="C141" s="100"/>
      <c r="D141" s="101"/>
      <c r="E141" s="99"/>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row>
    <row r="142" spans="1:37" s="66" customFormat="1">
      <c r="A142" s="99"/>
      <c r="C142" s="100"/>
      <c r="D142" s="101"/>
      <c r="E142" s="99"/>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row>
    <row r="143" spans="1:37" s="66" customFormat="1">
      <c r="A143" s="99"/>
      <c r="C143" s="100"/>
      <c r="D143" s="101"/>
      <c r="E143" s="99"/>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row>
    <row r="144" spans="1:37" s="66" customFormat="1">
      <c r="A144" s="99"/>
      <c r="C144" s="100"/>
      <c r="D144" s="101"/>
      <c r="E144" s="99"/>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row>
    <row r="145" spans="1:39" s="66" customFormat="1">
      <c r="A145" s="99"/>
      <c r="C145" s="100"/>
      <c r="D145" s="101"/>
      <c r="E145" s="99"/>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row>
    <row r="146" spans="1:39" s="66" customFormat="1">
      <c r="A146" s="99"/>
      <c r="C146" s="100"/>
      <c r="D146" s="101"/>
      <c r="E146" s="99"/>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row>
    <row r="147" spans="1:39" s="66" customFormat="1">
      <c r="A147" s="99"/>
      <c r="C147" s="100"/>
      <c r="D147" s="101"/>
      <c r="E147" s="99"/>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row>
    <row r="148" spans="1:39" s="66" customFormat="1">
      <c r="A148" s="99"/>
      <c r="C148" s="100"/>
      <c r="D148" s="101"/>
      <c r="E148" s="99"/>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row>
    <row r="149" spans="1:39" s="66" customFormat="1">
      <c r="A149" s="99"/>
      <c r="C149" s="100"/>
      <c r="D149" s="101"/>
      <c r="E149" s="99"/>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row>
    <row r="150" spans="1:39" s="66" customFormat="1">
      <c r="A150" s="99"/>
      <c r="C150" s="100"/>
      <c r="D150" s="101"/>
      <c r="E150" s="99"/>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row>
    <row r="151" spans="1:39" s="66" customFormat="1">
      <c r="A151" s="99"/>
      <c r="C151" s="100"/>
      <c r="D151" s="101"/>
      <c r="E151" s="99"/>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row>
    <row r="152" spans="1:39" s="66" customFormat="1">
      <c r="A152" s="99"/>
      <c r="C152" s="100"/>
      <c r="D152" s="101"/>
      <c r="E152" s="99"/>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row>
    <row r="153" spans="1:39" s="66" customFormat="1">
      <c r="A153" s="99"/>
      <c r="C153" s="100"/>
      <c r="D153" s="101"/>
      <c r="E153" s="99"/>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row>
    <row r="154" spans="1:39" s="66" customFormat="1">
      <c r="A154" s="99"/>
      <c r="C154" s="100"/>
      <c r="D154" s="101"/>
      <c r="E154" s="99"/>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row>
    <row r="155" spans="1:39" s="66" customFormat="1">
      <c r="A155" s="99"/>
      <c r="C155" s="100"/>
      <c r="D155" s="101"/>
      <c r="E155" s="99"/>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row>
    <row r="156" spans="1:39" s="66" customFormat="1">
      <c r="A156" s="99"/>
      <c r="C156" s="100"/>
      <c r="D156" s="101"/>
      <c r="E156" s="99"/>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row>
    <row r="157" spans="1:39" s="63" customFormat="1">
      <c r="A157" s="62"/>
      <c r="C157" s="64"/>
      <c r="D157" s="65"/>
      <c r="E157" s="62"/>
      <c r="K157" s="66"/>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66"/>
      <c r="AM157" s="66"/>
    </row>
    <row r="158" spans="1:39" s="63" customFormat="1">
      <c r="A158" s="62"/>
      <c r="C158" s="64"/>
      <c r="D158" s="65"/>
      <c r="E158" s="62"/>
      <c r="K158" s="66"/>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66"/>
      <c r="AM158" s="66"/>
    </row>
    <row r="159" spans="1:39" s="63" customFormat="1">
      <c r="A159" s="62"/>
      <c r="C159" s="64"/>
      <c r="D159" s="65"/>
      <c r="E159" s="62"/>
      <c r="K159" s="66"/>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66"/>
      <c r="AM159" s="66"/>
    </row>
    <row r="160" spans="1:39" s="63" customFormat="1">
      <c r="A160" s="62"/>
      <c r="C160" s="64"/>
      <c r="D160" s="65"/>
      <c r="E160" s="62"/>
      <c r="K160" s="66"/>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66"/>
      <c r="AM160" s="66"/>
    </row>
    <row r="161" spans="1:39" s="63" customFormat="1">
      <c r="A161" s="62"/>
      <c r="C161" s="64"/>
      <c r="D161" s="65"/>
      <c r="E161" s="62"/>
      <c r="K161" s="66"/>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66"/>
      <c r="AM161" s="66"/>
    </row>
    <row r="162" spans="1:39" s="63" customFormat="1">
      <c r="A162" s="62"/>
      <c r="C162" s="64"/>
      <c r="D162" s="65"/>
      <c r="E162" s="62"/>
      <c r="K162" s="66"/>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66"/>
      <c r="AM162" s="66"/>
    </row>
    <row r="163" spans="1:39" s="63" customFormat="1">
      <c r="A163" s="67"/>
      <c r="C163" s="64"/>
      <c r="D163" s="65"/>
      <c r="E163" s="67"/>
      <c r="K163" s="66"/>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66"/>
      <c r="AM163" s="66"/>
    </row>
    <row r="164" spans="1:39" s="63" customFormat="1">
      <c r="A164" s="3"/>
      <c r="B164" s="3"/>
      <c r="C164" s="3"/>
      <c r="D164" s="3"/>
      <c r="E164" s="3"/>
      <c r="F164" s="3"/>
      <c r="G164" s="3"/>
      <c r="H164" s="3"/>
      <c r="I164" s="3"/>
      <c r="K164" s="66"/>
      <c r="L164" s="124"/>
      <c r="M164" s="124"/>
      <c r="N164" s="124"/>
      <c r="O164" s="124"/>
      <c r="P164" s="124"/>
      <c r="Q164" s="124"/>
      <c r="R164" s="124"/>
      <c r="S164" s="124"/>
      <c r="T164" s="124"/>
      <c r="U164" s="124"/>
      <c r="V164" s="124"/>
      <c r="W164" s="124"/>
      <c r="X164" s="124"/>
      <c r="Y164" s="124"/>
      <c r="Z164" s="5"/>
      <c r="AA164" s="124"/>
      <c r="AB164" s="124"/>
      <c r="AC164" s="124"/>
      <c r="AD164" s="124"/>
      <c r="AE164" s="124"/>
      <c r="AF164" s="124"/>
      <c r="AG164" s="124"/>
      <c r="AH164" s="124"/>
      <c r="AI164" s="124"/>
      <c r="AJ164" s="124"/>
      <c r="AK164" s="124"/>
      <c r="AL164" s="66"/>
      <c r="AM164" s="66"/>
    </row>
  </sheetData>
  <sheetProtection password="CA50" sheet="1" objects="1" scenarios="1"/>
  <mergeCells count="76">
    <mergeCell ref="A79:H79"/>
    <mergeCell ref="H82:I82"/>
    <mergeCell ref="G83:I83"/>
    <mergeCell ref="K85:K86"/>
    <mergeCell ref="A77:H77"/>
    <mergeCell ref="I77:I78"/>
    <mergeCell ref="K77:K78"/>
    <mergeCell ref="A78:G78"/>
    <mergeCell ref="A69:H69"/>
    <mergeCell ref="A70:H70"/>
    <mergeCell ref="K75:K76"/>
    <mergeCell ref="A76:G76"/>
    <mergeCell ref="A63:I63"/>
    <mergeCell ref="A65:H65"/>
    <mergeCell ref="A66:H66"/>
    <mergeCell ref="A68:H68"/>
    <mergeCell ref="A71:H71"/>
    <mergeCell ref="A73:H73"/>
    <mergeCell ref="A74:H74"/>
    <mergeCell ref="A75:H75"/>
    <mergeCell ref="I75:I76"/>
    <mergeCell ref="A72:G72"/>
    <mergeCell ref="A58:H58"/>
    <mergeCell ref="K58:K62"/>
    <mergeCell ref="A59:H59"/>
    <mergeCell ref="A60:H60"/>
    <mergeCell ref="A61:H61"/>
    <mergeCell ref="A62:H62"/>
    <mergeCell ref="A57:H57"/>
    <mergeCell ref="A43:C43"/>
    <mergeCell ref="D43:E43"/>
    <mergeCell ref="F43:H43"/>
    <mergeCell ref="A45:B45"/>
    <mergeCell ref="C45:I45"/>
    <mergeCell ref="E48:I48"/>
    <mergeCell ref="E49:F49"/>
    <mergeCell ref="G49:H49"/>
    <mergeCell ref="G50:H50"/>
    <mergeCell ref="A51:I51"/>
    <mergeCell ref="E54:I54"/>
    <mergeCell ref="D36:E36"/>
    <mergeCell ref="K36:K37"/>
    <mergeCell ref="C37:H37"/>
    <mergeCell ref="F39:G39"/>
    <mergeCell ref="A40:C42"/>
    <mergeCell ref="D40:H41"/>
    <mergeCell ref="I40:I41"/>
    <mergeCell ref="D42:E42"/>
    <mergeCell ref="F42:H42"/>
    <mergeCell ref="D32:E32"/>
    <mergeCell ref="K32:K33"/>
    <mergeCell ref="C33:H33"/>
    <mergeCell ref="D34:E34"/>
    <mergeCell ref="K34:K35"/>
    <mergeCell ref="C35:H35"/>
    <mergeCell ref="A8:H8"/>
    <mergeCell ref="B13:C13"/>
    <mergeCell ref="D13:I13"/>
    <mergeCell ref="B14:C14"/>
    <mergeCell ref="D14:I14"/>
    <mergeCell ref="B15:C15"/>
    <mergeCell ref="D15:I15"/>
    <mergeCell ref="G24:I24"/>
    <mergeCell ref="A67:H67"/>
    <mergeCell ref="I66:I72"/>
    <mergeCell ref="A29:I29"/>
    <mergeCell ref="A16:B16"/>
    <mergeCell ref="D17:I17"/>
    <mergeCell ref="D18:I18"/>
    <mergeCell ref="B20:I20"/>
    <mergeCell ref="C21:I21"/>
    <mergeCell ref="C22:I22"/>
    <mergeCell ref="D24:E24"/>
    <mergeCell ref="A26:I26"/>
    <mergeCell ref="A28:H28"/>
    <mergeCell ref="A31:I31"/>
  </mergeCells>
  <dataValidations count="11">
    <dataValidation type="list" allowBlank="1" showInputMessage="1" showErrorMessage="1" sqref="F39 WVN983079 WLR983079 WBV983079 VRZ983079 VID983079 UYH983079 UOL983079 UEP983079 TUT983079 TKX983079 TBB983079 SRF983079 SHJ983079 RXN983079 RNR983079 RDV983079 QTZ983079 QKD983079 QAH983079 PQL983079 PGP983079 OWT983079 OMX983079 ODB983079 NTF983079 NJJ983079 MZN983079 MPR983079 MFV983079 LVZ983079 LMD983079 LCH983079 KSL983079 KIP983079 JYT983079 JOX983079 JFB983079 IVF983079 ILJ983079 IBN983079 HRR983079 HHV983079 GXZ983079 GOD983079 GEH983079 FUL983079 FKP983079 FAT983079 EQX983079 EHB983079 DXF983079 DNJ983079 DDN983079 CTR983079 CJV983079 BZZ983079 BQD983079 BGH983079 AWL983079 AMP983079 ACT983079 SX983079 JB983079 F983079 WVN917543 WLR917543 WBV917543 VRZ917543 VID917543 UYH917543 UOL917543 UEP917543 TUT917543 TKX917543 TBB917543 SRF917543 SHJ917543 RXN917543 RNR917543 RDV917543 QTZ917543 QKD917543 QAH917543 PQL917543 PGP917543 OWT917543 OMX917543 ODB917543 NTF917543 NJJ917543 MZN917543 MPR917543 MFV917543 LVZ917543 LMD917543 LCH917543 KSL917543 KIP917543 JYT917543 JOX917543 JFB917543 IVF917543 ILJ917543 IBN917543 HRR917543 HHV917543 GXZ917543 GOD917543 GEH917543 FUL917543 FKP917543 FAT917543 EQX917543 EHB917543 DXF917543 DNJ917543 DDN917543 CTR917543 CJV917543 BZZ917543 BQD917543 BGH917543 AWL917543 AMP917543 ACT917543 SX917543 JB917543 F917543 WVN852007 WLR852007 WBV852007 VRZ852007 VID852007 UYH852007 UOL852007 UEP852007 TUT852007 TKX852007 TBB852007 SRF852007 SHJ852007 RXN852007 RNR852007 RDV852007 QTZ852007 QKD852007 QAH852007 PQL852007 PGP852007 OWT852007 OMX852007 ODB852007 NTF852007 NJJ852007 MZN852007 MPR852007 MFV852007 LVZ852007 LMD852007 LCH852007 KSL852007 KIP852007 JYT852007 JOX852007 JFB852007 IVF852007 ILJ852007 IBN852007 HRR852007 HHV852007 GXZ852007 GOD852007 GEH852007 FUL852007 FKP852007 FAT852007 EQX852007 EHB852007 DXF852007 DNJ852007 DDN852007 CTR852007 CJV852007 BZZ852007 BQD852007 BGH852007 AWL852007 AMP852007 ACT852007 SX852007 JB852007 F852007 WVN786471 WLR786471 WBV786471 VRZ786471 VID786471 UYH786471 UOL786471 UEP786471 TUT786471 TKX786471 TBB786471 SRF786471 SHJ786471 RXN786471 RNR786471 RDV786471 QTZ786471 QKD786471 QAH786471 PQL786471 PGP786471 OWT786471 OMX786471 ODB786471 NTF786471 NJJ786471 MZN786471 MPR786471 MFV786471 LVZ786471 LMD786471 LCH786471 KSL786471 KIP786471 JYT786471 JOX786471 JFB786471 IVF786471 ILJ786471 IBN786471 HRR786471 HHV786471 GXZ786471 GOD786471 GEH786471 FUL786471 FKP786471 FAT786471 EQX786471 EHB786471 DXF786471 DNJ786471 DDN786471 CTR786471 CJV786471 BZZ786471 BQD786471 BGH786471 AWL786471 AMP786471 ACT786471 SX786471 JB786471 F786471 WVN720935 WLR720935 WBV720935 VRZ720935 VID720935 UYH720935 UOL720935 UEP720935 TUT720935 TKX720935 TBB720935 SRF720935 SHJ720935 RXN720935 RNR720935 RDV720935 QTZ720935 QKD720935 QAH720935 PQL720935 PGP720935 OWT720935 OMX720935 ODB720935 NTF720935 NJJ720935 MZN720935 MPR720935 MFV720935 LVZ720935 LMD720935 LCH720935 KSL720935 KIP720935 JYT720935 JOX720935 JFB720935 IVF720935 ILJ720935 IBN720935 HRR720935 HHV720935 GXZ720935 GOD720935 GEH720935 FUL720935 FKP720935 FAT720935 EQX720935 EHB720935 DXF720935 DNJ720935 DDN720935 CTR720935 CJV720935 BZZ720935 BQD720935 BGH720935 AWL720935 AMP720935 ACT720935 SX720935 JB720935 F720935 WVN655399 WLR655399 WBV655399 VRZ655399 VID655399 UYH655399 UOL655399 UEP655399 TUT655399 TKX655399 TBB655399 SRF655399 SHJ655399 RXN655399 RNR655399 RDV655399 QTZ655399 QKD655399 QAH655399 PQL655399 PGP655399 OWT655399 OMX655399 ODB655399 NTF655399 NJJ655399 MZN655399 MPR655399 MFV655399 LVZ655399 LMD655399 LCH655399 KSL655399 KIP655399 JYT655399 JOX655399 JFB655399 IVF655399 ILJ655399 IBN655399 HRR655399 HHV655399 GXZ655399 GOD655399 GEH655399 FUL655399 FKP655399 FAT655399 EQX655399 EHB655399 DXF655399 DNJ655399 DDN655399 CTR655399 CJV655399 BZZ655399 BQD655399 BGH655399 AWL655399 AMP655399 ACT655399 SX655399 JB655399 F655399 WVN589863 WLR589863 WBV589863 VRZ589863 VID589863 UYH589863 UOL589863 UEP589863 TUT589863 TKX589863 TBB589863 SRF589863 SHJ589863 RXN589863 RNR589863 RDV589863 QTZ589863 QKD589863 QAH589863 PQL589863 PGP589863 OWT589863 OMX589863 ODB589863 NTF589863 NJJ589863 MZN589863 MPR589863 MFV589863 LVZ589863 LMD589863 LCH589863 KSL589863 KIP589863 JYT589863 JOX589863 JFB589863 IVF589863 ILJ589863 IBN589863 HRR589863 HHV589863 GXZ589863 GOD589863 GEH589863 FUL589863 FKP589863 FAT589863 EQX589863 EHB589863 DXF589863 DNJ589863 DDN589863 CTR589863 CJV589863 BZZ589863 BQD589863 BGH589863 AWL589863 AMP589863 ACT589863 SX589863 JB589863 F589863 WVN524327 WLR524327 WBV524327 VRZ524327 VID524327 UYH524327 UOL524327 UEP524327 TUT524327 TKX524327 TBB524327 SRF524327 SHJ524327 RXN524327 RNR524327 RDV524327 QTZ524327 QKD524327 QAH524327 PQL524327 PGP524327 OWT524327 OMX524327 ODB524327 NTF524327 NJJ524327 MZN524327 MPR524327 MFV524327 LVZ524327 LMD524327 LCH524327 KSL524327 KIP524327 JYT524327 JOX524327 JFB524327 IVF524327 ILJ524327 IBN524327 HRR524327 HHV524327 GXZ524327 GOD524327 GEH524327 FUL524327 FKP524327 FAT524327 EQX524327 EHB524327 DXF524327 DNJ524327 DDN524327 CTR524327 CJV524327 BZZ524327 BQD524327 BGH524327 AWL524327 AMP524327 ACT524327 SX524327 JB524327 F524327 WVN458791 WLR458791 WBV458791 VRZ458791 VID458791 UYH458791 UOL458791 UEP458791 TUT458791 TKX458791 TBB458791 SRF458791 SHJ458791 RXN458791 RNR458791 RDV458791 QTZ458791 QKD458791 QAH458791 PQL458791 PGP458791 OWT458791 OMX458791 ODB458791 NTF458791 NJJ458791 MZN458791 MPR458791 MFV458791 LVZ458791 LMD458791 LCH458791 KSL458791 KIP458791 JYT458791 JOX458791 JFB458791 IVF458791 ILJ458791 IBN458791 HRR458791 HHV458791 GXZ458791 GOD458791 GEH458791 FUL458791 FKP458791 FAT458791 EQX458791 EHB458791 DXF458791 DNJ458791 DDN458791 CTR458791 CJV458791 BZZ458791 BQD458791 BGH458791 AWL458791 AMP458791 ACT458791 SX458791 JB458791 F458791 WVN393255 WLR393255 WBV393255 VRZ393255 VID393255 UYH393255 UOL393255 UEP393255 TUT393255 TKX393255 TBB393255 SRF393255 SHJ393255 RXN393255 RNR393255 RDV393255 QTZ393255 QKD393255 QAH393255 PQL393255 PGP393255 OWT393255 OMX393255 ODB393255 NTF393255 NJJ393255 MZN393255 MPR393255 MFV393255 LVZ393255 LMD393255 LCH393255 KSL393255 KIP393255 JYT393255 JOX393255 JFB393255 IVF393255 ILJ393255 IBN393255 HRR393255 HHV393255 GXZ393255 GOD393255 GEH393255 FUL393255 FKP393255 FAT393255 EQX393255 EHB393255 DXF393255 DNJ393255 DDN393255 CTR393255 CJV393255 BZZ393255 BQD393255 BGH393255 AWL393255 AMP393255 ACT393255 SX393255 JB393255 F393255 WVN327719 WLR327719 WBV327719 VRZ327719 VID327719 UYH327719 UOL327719 UEP327719 TUT327719 TKX327719 TBB327719 SRF327719 SHJ327719 RXN327719 RNR327719 RDV327719 QTZ327719 QKD327719 QAH327719 PQL327719 PGP327719 OWT327719 OMX327719 ODB327719 NTF327719 NJJ327719 MZN327719 MPR327719 MFV327719 LVZ327719 LMD327719 LCH327719 KSL327719 KIP327719 JYT327719 JOX327719 JFB327719 IVF327719 ILJ327719 IBN327719 HRR327719 HHV327719 GXZ327719 GOD327719 GEH327719 FUL327719 FKP327719 FAT327719 EQX327719 EHB327719 DXF327719 DNJ327719 DDN327719 CTR327719 CJV327719 BZZ327719 BQD327719 BGH327719 AWL327719 AMP327719 ACT327719 SX327719 JB327719 F327719 WVN262183 WLR262183 WBV262183 VRZ262183 VID262183 UYH262183 UOL262183 UEP262183 TUT262183 TKX262183 TBB262183 SRF262183 SHJ262183 RXN262183 RNR262183 RDV262183 QTZ262183 QKD262183 QAH262183 PQL262183 PGP262183 OWT262183 OMX262183 ODB262183 NTF262183 NJJ262183 MZN262183 MPR262183 MFV262183 LVZ262183 LMD262183 LCH262183 KSL262183 KIP262183 JYT262183 JOX262183 JFB262183 IVF262183 ILJ262183 IBN262183 HRR262183 HHV262183 GXZ262183 GOD262183 GEH262183 FUL262183 FKP262183 FAT262183 EQX262183 EHB262183 DXF262183 DNJ262183 DDN262183 CTR262183 CJV262183 BZZ262183 BQD262183 BGH262183 AWL262183 AMP262183 ACT262183 SX262183 JB262183 F262183 WVN196647 WLR196647 WBV196647 VRZ196647 VID196647 UYH196647 UOL196647 UEP196647 TUT196647 TKX196647 TBB196647 SRF196647 SHJ196647 RXN196647 RNR196647 RDV196647 QTZ196647 QKD196647 QAH196647 PQL196647 PGP196647 OWT196647 OMX196647 ODB196647 NTF196647 NJJ196647 MZN196647 MPR196647 MFV196647 LVZ196647 LMD196647 LCH196647 KSL196647 KIP196647 JYT196647 JOX196647 JFB196647 IVF196647 ILJ196647 IBN196647 HRR196647 HHV196647 GXZ196647 GOD196647 GEH196647 FUL196647 FKP196647 FAT196647 EQX196647 EHB196647 DXF196647 DNJ196647 DDN196647 CTR196647 CJV196647 BZZ196647 BQD196647 BGH196647 AWL196647 AMP196647 ACT196647 SX196647 JB196647 F196647 WVN131111 WLR131111 WBV131111 VRZ131111 VID131111 UYH131111 UOL131111 UEP131111 TUT131111 TKX131111 TBB131111 SRF131111 SHJ131111 RXN131111 RNR131111 RDV131111 QTZ131111 QKD131111 QAH131111 PQL131111 PGP131111 OWT131111 OMX131111 ODB131111 NTF131111 NJJ131111 MZN131111 MPR131111 MFV131111 LVZ131111 LMD131111 LCH131111 KSL131111 KIP131111 JYT131111 JOX131111 JFB131111 IVF131111 ILJ131111 IBN131111 HRR131111 HHV131111 GXZ131111 GOD131111 GEH131111 FUL131111 FKP131111 FAT131111 EQX131111 EHB131111 DXF131111 DNJ131111 DDN131111 CTR131111 CJV131111 BZZ131111 BQD131111 BGH131111 AWL131111 AMP131111 ACT131111 SX131111 JB131111 F131111 WVN65575 WLR65575 WBV65575 VRZ65575 VID65575 UYH65575 UOL65575 UEP65575 TUT65575 TKX65575 TBB65575 SRF65575 SHJ65575 RXN65575 RNR65575 RDV65575 QTZ65575 QKD65575 QAH65575 PQL65575 PGP65575 OWT65575 OMX65575 ODB65575 NTF65575 NJJ65575 MZN65575 MPR65575 MFV65575 LVZ65575 LMD65575 LCH65575 KSL65575 KIP65575 JYT65575 JOX65575 JFB65575 IVF65575 ILJ65575 IBN65575 HRR65575 HHV65575 GXZ65575 GOD65575 GEH65575 FUL65575 FKP65575 FAT65575 EQX65575 EHB65575 DXF65575 DNJ65575 DDN65575 CTR65575 CJV65575 BZZ65575 BQD65575 BGH65575 AWL65575 AMP65575 ACT65575 SX65575 JB65575 F65575 WVN39 WLR39 WBV39 VRZ39 VID39 UYH39 UOL39 UEP39 TUT39 TKX39 TBB39 SRF39 SHJ39 RXN39 RNR39 RDV39 QTZ39 QKD39 QAH39 PQL39 PGP39 OWT39 OMX39 ODB39 NTF39 NJJ39 MZN39 MPR39 MFV39 LVZ39 LMD39 LCH39 KSL39 KIP39 JYT39 JOX39 JFB39 IVF39 ILJ39 IBN39 HRR39 HHV39 GXZ39 GOD39 GEH39 FUL39 FKP39 FAT39 EQX39 EHB39 DXF39 DNJ39 DDN39 CTR39 CJV39 BZZ39 BQD39 BGH39 AWL39 AMP39 ACT39 SX39 JB39">
      <formula1>$AC$9:$AC$10</formula1>
    </dataValidation>
    <dataValidation type="list" allowBlank="1" showInputMessage="1" showErrorMessage="1" sqref="A31:I31 WVI983071:WVQ983071 WLM983071:WLU983071 WBQ983071:WBY983071 VRU983071:VSC983071 VHY983071:VIG983071 UYC983071:UYK983071 UOG983071:UOO983071 UEK983071:UES983071 TUO983071:TUW983071 TKS983071:TLA983071 TAW983071:TBE983071 SRA983071:SRI983071 SHE983071:SHM983071 RXI983071:RXQ983071 RNM983071:RNU983071 RDQ983071:RDY983071 QTU983071:QUC983071 QJY983071:QKG983071 QAC983071:QAK983071 PQG983071:PQO983071 PGK983071:PGS983071 OWO983071:OWW983071 OMS983071:ONA983071 OCW983071:ODE983071 NTA983071:NTI983071 NJE983071:NJM983071 MZI983071:MZQ983071 MPM983071:MPU983071 MFQ983071:MFY983071 LVU983071:LWC983071 LLY983071:LMG983071 LCC983071:LCK983071 KSG983071:KSO983071 KIK983071:KIS983071 JYO983071:JYW983071 JOS983071:JPA983071 JEW983071:JFE983071 IVA983071:IVI983071 ILE983071:ILM983071 IBI983071:IBQ983071 HRM983071:HRU983071 HHQ983071:HHY983071 GXU983071:GYC983071 GNY983071:GOG983071 GEC983071:GEK983071 FUG983071:FUO983071 FKK983071:FKS983071 FAO983071:FAW983071 EQS983071:ERA983071 EGW983071:EHE983071 DXA983071:DXI983071 DNE983071:DNM983071 DDI983071:DDQ983071 CTM983071:CTU983071 CJQ983071:CJY983071 BZU983071:CAC983071 BPY983071:BQG983071 BGC983071:BGK983071 AWG983071:AWO983071 AMK983071:AMS983071 ACO983071:ACW983071 SS983071:TA983071 IW983071:JE983071 A983071:I983071 WVI917535:WVQ917535 WLM917535:WLU917535 WBQ917535:WBY917535 VRU917535:VSC917535 VHY917535:VIG917535 UYC917535:UYK917535 UOG917535:UOO917535 UEK917535:UES917535 TUO917535:TUW917535 TKS917535:TLA917535 TAW917535:TBE917535 SRA917535:SRI917535 SHE917535:SHM917535 RXI917535:RXQ917535 RNM917535:RNU917535 RDQ917535:RDY917535 QTU917535:QUC917535 QJY917535:QKG917535 QAC917535:QAK917535 PQG917535:PQO917535 PGK917535:PGS917535 OWO917535:OWW917535 OMS917535:ONA917535 OCW917535:ODE917535 NTA917535:NTI917535 NJE917535:NJM917535 MZI917535:MZQ917535 MPM917535:MPU917535 MFQ917535:MFY917535 LVU917535:LWC917535 LLY917535:LMG917535 LCC917535:LCK917535 KSG917535:KSO917535 KIK917535:KIS917535 JYO917535:JYW917535 JOS917535:JPA917535 JEW917535:JFE917535 IVA917535:IVI917535 ILE917535:ILM917535 IBI917535:IBQ917535 HRM917535:HRU917535 HHQ917535:HHY917535 GXU917535:GYC917535 GNY917535:GOG917535 GEC917535:GEK917535 FUG917535:FUO917535 FKK917535:FKS917535 FAO917535:FAW917535 EQS917535:ERA917535 EGW917535:EHE917535 DXA917535:DXI917535 DNE917535:DNM917535 DDI917535:DDQ917535 CTM917535:CTU917535 CJQ917535:CJY917535 BZU917535:CAC917535 BPY917535:BQG917535 BGC917535:BGK917535 AWG917535:AWO917535 AMK917535:AMS917535 ACO917535:ACW917535 SS917535:TA917535 IW917535:JE917535 A917535:I917535 WVI851999:WVQ851999 WLM851999:WLU851999 WBQ851999:WBY851999 VRU851999:VSC851999 VHY851999:VIG851999 UYC851999:UYK851999 UOG851999:UOO851999 UEK851999:UES851999 TUO851999:TUW851999 TKS851999:TLA851999 TAW851999:TBE851999 SRA851999:SRI851999 SHE851999:SHM851999 RXI851999:RXQ851999 RNM851999:RNU851999 RDQ851999:RDY851999 QTU851999:QUC851999 QJY851999:QKG851999 QAC851999:QAK851999 PQG851999:PQO851999 PGK851999:PGS851999 OWO851999:OWW851999 OMS851999:ONA851999 OCW851999:ODE851999 NTA851999:NTI851999 NJE851999:NJM851999 MZI851999:MZQ851999 MPM851999:MPU851999 MFQ851999:MFY851999 LVU851999:LWC851999 LLY851999:LMG851999 LCC851999:LCK851999 KSG851999:KSO851999 KIK851999:KIS851999 JYO851999:JYW851999 JOS851999:JPA851999 JEW851999:JFE851999 IVA851999:IVI851999 ILE851999:ILM851999 IBI851999:IBQ851999 HRM851999:HRU851999 HHQ851999:HHY851999 GXU851999:GYC851999 GNY851999:GOG851999 GEC851999:GEK851999 FUG851999:FUO851999 FKK851999:FKS851999 FAO851999:FAW851999 EQS851999:ERA851999 EGW851999:EHE851999 DXA851999:DXI851999 DNE851999:DNM851999 DDI851999:DDQ851999 CTM851999:CTU851999 CJQ851999:CJY851999 BZU851999:CAC851999 BPY851999:BQG851999 BGC851999:BGK851999 AWG851999:AWO851999 AMK851999:AMS851999 ACO851999:ACW851999 SS851999:TA851999 IW851999:JE851999 A851999:I851999 WVI786463:WVQ786463 WLM786463:WLU786463 WBQ786463:WBY786463 VRU786463:VSC786463 VHY786463:VIG786463 UYC786463:UYK786463 UOG786463:UOO786463 UEK786463:UES786463 TUO786463:TUW786463 TKS786463:TLA786463 TAW786463:TBE786463 SRA786463:SRI786463 SHE786463:SHM786463 RXI786463:RXQ786463 RNM786463:RNU786463 RDQ786463:RDY786463 QTU786463:QUC786463 QJY786463:QKG786463 QAC786463:QAK786463 PQG786463:PQO786463 PGK786463:PGS786463 OWO786463:OWW786463 OMS786463:ONA786463 OCW786463:ODE786463 NTA786463:NTI786463 NJE786463:NJM786463 MZI786463:MZQ786463 MPM786463:MPU786463 MFQ786463:MFY786463 LVU786463:LWC786463 LLY786463:LMG786463 LCC786463:LCK786463 KSG786463:KSO786463 KIK786463:KIS786463 JYO786463:JYW786463 JOS786463:JPA786463 JEW786463:JFE786463 IVA786463:IVI786463 ILE786463:ILM786463 IBI786463:IBQ786463 HRM786463:HRU786463 HHQ786463:HHY786463 GXU786463:GYC786463 GNY786463:GOG786463 GEC786463:GEK786463 FUG786463:FUO786463 FKK786463:FKS786463 FAO786463:FAW786463 EQS786463:ERA786463 EGW786463:EHE786463 DXA786463:DXI786463 DNE786463:DNM786463 DDI786463:DDQ786463 CTM786463:CTU786463 CJQ786463:CJY786463 BZU786463:CAC786463 BPY786463:BQG786463 BGC786463:BGK786463 AWG786463:AWO786463 AMK786463:AMS786463 ACO786463:ACW786463 SS786463:TA786463 IW786463:JE786463 A786463:I786463 WVI720927:WVQ720927 WLM720927:WLU720927 WBQ720927:WBY720927 VRU720927:VSC720927 VHY720927:VIG720927 UYC720927:UYK720927 UOG720927:UOO720927 UEK720927:UES720927 TUO720927:TUW720927 TKS720927:TLA720927 TAW720927:TBE720927 SRA720927:SRI720927 SHE720927:SHM720927 RXI720927:RXQ720927 RNM720927:RNU720927 RDQ720927:RDY720927 QTU720927:QUC720927 QJY720927:QKG720927 QAC720927:QAK720927 PQG720927:PQO720927 PGK720927:PGS720927 OWO720927:OWW720927 OMS720927:ONA720927 OCW720927:ODE720927 NTA720927:NTI720927 NJE720927:NJM720927 MZI720927:MZQ720927 MPM720927:MPU720927 MFQ720927:MFY720927 LVU720927:LWC720927 LLY720927:LMG720927 LCC720927:LCK720927 KSG720927:KSO720927 KIK720927:KIS720927 JYO720927:JYW720927 JOS720927:JPA720927 JEW720927:JFE720927 IVA720927:IVI720927 ILE720927:ILM720927 IBI720927:IBQ720927 HRM720927:HRU720927 HHQ720927:HHY720927 GXU720927:GYC720927 GNY720927:GOG720927 GEC720927:GEK720927 FUG720927:FUO720927 FKK720927:FKS720927 FAO720927:FAW720927 EQS720927:ERA720927 EGW720927:EHE720927 DXA720927:DXI720927 DNE720927:DNM720927 DDI720927:DDQ720927 CTM720927:CTU720927 CJQ720927:CJY720927 BZU720927:CAC720927 BPY720927:BQG720927 BGC720927:BGK720927 AWG720927:AWO720927 AMK720927:AMS720927 ACO720927:ACW720927 SS720927:TA720927 IW720927:JE720927 A720927:I720927 WVI655391:WVQ655391 WLM655391:WLU655391 WBQ655391:WBY655391 VRU655391:VSC655391 VHY655391:VIG655391 UYC655391:UYK655391 UOG655391:UOO655391 UEK655391:UES655391 TUO655391:TUW655391 TKS655391:TLA655391 TAW655391:TBE655391 SRA655391:SRI655391 SHE655391:SHM655391 RXI655391:RXQ655391 RNM655391:RNU655391 RDQ655391:RDY655391 QTU655391:QUC655391 QJY655391:QKG655391 QAC655391:QAK655391 PQG655391:PQO655391 PGK655391:PGS655391 OWO655391:OWW655391 OMS655391:ONA655391 OCW655391:ODE655391 NTA655391:NTI655391 NJE655391:NJM655391 MZI655391:MZQ655391 MPM655391:MPU655391 MFQ655391:MFY655391 LVU655391:LWC655391 LLY655391:LMG655391 LCC655391:LCK655391 KSG655391:KSO655391 KIK655391:KIS655391 JYO655391:JYW655391 JOS655391:JPA655391 JEW655391:JFE655391 IVA655391:IVI655391 ILE655391:ILM655391 IBI655391:IBQ655391 HRM655391:HRU655391 HHQ655391:HHY655391 GXU655391:GYC655391 GNY655391:GOG655391 GEC655391:GEK655391 FUG655391:FUO655391 FKK655391:FKS655391 FAO655391:FAW655391 EQS655391:ERA655391 EGW655391:EHE655391 DXA655391:DXI655391 DNE655391:DNM655391 DDI655391:DDQ655391 CTM655391:CTU655391 CJQ655391:CJY655391 BZU655391:CAC655391 BPY655391:BQG655391 BGC655391:BGK655391 AWG655391:AWO655391 AMK655391:AMS655391 ACO655391:ACW655391 SS655391:TA655391 IW655391:JE655391 A655391:I655391 WVI589855:WVQ589855 WLM589855:WLU589855 WBQ589855:WBY589855 VRU589855:VSC589855 VHY589855:VIG589855 UYC589855:UYK589855 UOG589855:UOO589855 UEK589855:UES589855 TUO589855:TUW589855 TKS589855:TLA589855 TAW589855:TBE589855 SRA589855:SRI589855 SHE589855:SHM589855 RXI589855:RXQ589855 RNM589855:RNU589855 RDQ589855:RDY589855 QTU589855:QUC589855 QJY589855:QKG589855 QAC589855:QAK589855 PQG589855:PQO589855 PGK589855:PGS589855 OWO589855:OWW589855 OMS589855:ONA589855 OCW589855:ODE589855 NTA589855:NTI589855 NJE589855:NJM589855 MZI589855:MZQ589855 MPM589855:MPU589855 MFQ589855:MFY589855 LVU589855:LWC589855 LLY589855:LMG589855 LCC589855:LCK589855 KSG589855:KSO589855 KIK589855:KIS589855 JYO589855:JYW589855 JOS589855:JPA589855 JEW589855:JFE589855 IVA589855:IVI589855 ILE589855:ILM589855 IBI589855:IBQ589855 HRM589855:HRU589855 HHQ589855:HHY589855 GXU589855:GYC589855 GNY589855:GOG589855 GEC589855:GEK589855 FUG589855:FUO589855 FKK589855:FKS589855 FAO589855:FAW589855 EQS589855:ERA589855 EGW589855:EHE589855 DXA589855:DXI589855 DNE589855:DNM589855 DDI589855:DDQ589855 CTM589855:CTU589855 CJQ589855:CJY589855 BZU589855:CAC589855 BPY589855:BQG589855 BGC589855:BGK589855 AWG589855:AWO589855 AMK589855:AMS589855 ACO589855:ACW589855 SS589855:TA589855 IW589855:JE589855 A589855:I589855 WVI524319:WVQ524319 WLM524319:WLU524319 WBQ524319:WBY524319 VRU524319:VSC524319 VHY524319:VIG524319 UYC524319:UYK524319 UOG524319:UOO524319 UEK524319:UES524319 TUO524319:TUW524319 TKS524319:TLA524319 TAW524319:TBE524319 SRA524319:SRI524319 SHE524319:SHM524319 RXI524319:RXQ524319 RNM524319:RNU524319 RDQ524319:RDY524319 QTU524319:QUC524319 QJY524319:QKG524319 QAC524319:QAK524319 PQG524319:PQO524319 PGK524319:PGS524319 OWO524319:OWW524319 OMS524319:ONA524319 OCW524319:ODE524319 NTA524319:NTI524319 NJE524319:NJM524319 MZI524319:MZQ524319 MPM524319:MPU524319 MFQ524319:MFY524319 LVU524319:LWC524319 LLY524319:LMG524319 LCC524319:LCK524319 KSG524319:KSO524319 KIK524319:KIS524319 JYO524319:JYW524319 JOS524319:JPA524319 JEW524319:JFE524319 IVA524319:IVI524319 ILE524319:ILM524319 IBI524319:IBQ524319 HRM524319:HRU524319 HHQ524319:HHY524319 GXU524319:GYC524319 GNY524319:GOG524319 GEC524319:GEK524319 FUG524319:FUO524319 FKK524319:FKS524319 FAO524319:FAW524319 EQS524319:ERA524319 EGW524319:EHE524319 DXA524319:DXI524319 DNE524319:DNM524319 DDI524319:DDQ524319 CTM524319:CTU524319 CJQ524319:CJY524319 BZU524319:CAC524319 BPY524319:BQG524319 BGC524319:BGK524319 AWG524319:AWO524319 AMK524319:AMS524319 ACO524319:ACW524319 SS524319:TA524319 IW524319:JE524319 A524319:I524319 WVI458783:WVQ458783 WLM458783:WLU458783 WBQ458783:WBY458783 VRU458783:VSC458783 VHY458783:VIG458783 UYC458783:UYK458783 UOG458783:UOO458783 UEK458783:UES458783 TUO458783:TUW458783 TKS458783:TLA458783 TAW458783:TBE458783 SRA458783:SRI458783 SHE458783:SHM458783 RXI458783:RXQ458783 RNM458783:RNU458783 RDQ458783:RDY458783 QTU458783:QUC458783 QJY458783:QKG458783 QAC458783:QAK458783 PQG458783:PQO458783 PGK458783:PGS458783 OWO458783:OWW458783 OMS458783:ONA458783 OCW458783:ODE458783 NTA458783:NTI458783 NJE458783:NJM458783 MZI458783:MZQ458783 MPM458783:MPU458783 MFQ458783:MFY458783 LVU458783:LWC458783 LLY458783:LMG458783 LCC458783:LCK458783 KSG458783:KSO458783 KIK458783:KIS458783 JYO458783:JYW458783 JOS458783:JPA458783 JEW458783:JFE458783 IVA458783:IVI458783 ILE458783:ILM458783 IBI458783:IBQ458783 HRM458783:HRU458783 HHQ458783:HHY458783 GXU458783:GYC458783 GNY458783:GOG458783 GEC458783:GEK458783 FUG458783:FUO458783 FKK458783:FKS458783 FAO458783:FAW458783 EQS458783:ERA458783 EGW458783:EHE458783 DXA458783:DXI458783 DNE458783:DNM458783 DDI458783:DDQ458783 CTM458783:CTU458783 CJQ458783:CJY458783 BZU458783:CAC458783 BPY458783:BQG458783 BGC458783:BGK458783 AWG458783:AWO458783 AMK458783:AMS458783 ACO458783:ACW458783 SS458783:TA458783 IW458783:JE458783 A458783:I458783 WVI393247:WVQ393247 WLM393247:WLU393247 WBQ393247:WBY393247 VRU393247:VSC393247 VHY393247:VIG393247 UYC393247:UYK393247 UOG393247:UOO393247 UEK393247:UES393247 TUO393247:TUW393247 TKS393247:TLA393247 TAW393247:TBE393247 SRA393247:SRI393247 SHE393247:SHM393247 RXI393247:RXQ393247 RNM393247:RNU393247 RDQ393247:RDY393247 QTU393247:QUC393247 QJY393247:QKG393247 QAC393247:QAK393247 PQG393247:PQO393247 PGK393247:PGS393247 OWO393247:OWW393247 OMS393247:ONA393247 OCW393247:ODE393247 NTA393247:NTI393247 NJE393247:NJM393247 MZI393247:MZQ393247 MPM393247:MPU393247 MFQ393247:MFY393247 LVU393247:LWC393247 LLY393247:LMG393247 LCC393247:LCK393247 KSG393247:KSO393247 KIK393247:KIS393247 JYO393247:JYW393247 JOS393247:JPA393247 JEW393247:JFE393247 IVA393247:IVI393247 ILE393247:ILM393247 IBI393247:IBQ393247 HRM393247:HRU393247 HHQ393247:HHY393247 GXU393247:GYC393247 GNY393247:GOG393247 GEC393247:GEK393247 FUG393247:FUO393247 FKK393247:FKS393247 FAO393247:FAW393247 EQS393247:ERA393247 EGW393247:EHE393247 DXA393247:DXI393247 DNE393247:DNM393247 DDI393247:DDQ393247 CTM393247:CTU393247 CJQ393247:CJY393247 BZU393247:CAC393247 BPY393247:BQG393247 BGC393247:BGK393247 AWG393247:AWO393247 AMK393247:AMS393247 ACO393247:ACW393247 SS393247:TA393247 IW393247:JE393247 A393247:I393247 WVI327711:WVQ327711 WLM327711:WLU327711 WBQ327711:WBY327711 VRU327711:VSC327711 VHY327711:VIG327711 UYC327711:UYK327711 UOG327711:UOO327711 UEK327711:UES327711 TUO327711:TUW327711 TKS327711:TLA327711 TAW327711:TBE327711 SRA327711:SRI327711 SHE327711:SHM327711 RXI327711:RXQ327711 RNM327711:RNU327711 RDQ327711:RDY327711 QTU327711:QUC327711 QJY327711:QKG327711 QAC327711:QAK327711 PQG327711:PQO327711 PGK327711:PGS327711 OWO327711:OWW327711 OMS327711:ONA327711 OCW327711:ODE327711 NTA327711:NTI327711 NJE327711:NJM327711 MZI327711:MZQ327711 MPM327711:MPU327711 MFQ327711:MFY327711 LVU327711:LWC327711 LLY327711:LMG327711 LCC327711:LCK327711 KSG327711:KSO327711 KIK327711:KIS327711 JYO327711:JYW327711 JOS327711:JPA327711 JEW327711:JFE327711 IVA327711:IVI327711 ILE327711:ILM327711 IBI327711:IBQ327711 HRM327711:HRU327711 HHQ327711:HHY327711 GXU327711:GYC327711 GNY327711:GOG327711 GEC327711:GEK327711 FUG327711:FUO327711 FKK327711:FKS327711 FAO327711:FAW327711 EQS327711:ERA327711 EGW327711:EHE327711 DXA327711:DXI327711 DNE327711:DNM327711 DDI327711:DDQ327711 CTM327711:CTU327711 CJQ327711:CJY327711 BZU327711:CAC327711 BPY327711:BQG327711 BGC327711:BGK327711 AWG327711:AWO327711 AMK327711:AMS327711 ACO327711:ACW327711 SS327711:TA327711 IW327711:JE327711 A327711:I327711 WVI262175:WVQ262175 WLM262175:WLU262175 WBQ262175:WBY262175 VRU262175:VSC262175 VHY262175:VIG262175 UYC262175:UYK262175 UOG262175:UOO262175 UEK262175:UES262175 TUO262175:TUW262175 TKS262175:TLA262175 TAW262175:TBE262175 SRA262175:SRI262175 SHE262175:SHM262175 RXI262175:RXQ262175 RNM262175:RNU262175 RDQ262175:RDY262175 QTU262175:QUC262175 QJY262175:QKG262175 QAC262175:QAK262175 PQG262175:PQO262175 PGK262175:PGS262175 OWO262175:OWW262175 OMS262175:ONA262175 OCW262175:ODE262175 NTA262175:NTI262175 NJE262175:NJM262175 MZI262175:MZQ262175 MPM262175:MPU262175 MFQ262175:MFY262175 LVU262175:LWC262175 LLY262175:LMG262175 LCC262175:LCK262175 KSG262175:KSO262175 KIK262175:KIS262175 JYO262175:JYW262175 JOS262175:JPA262175 JEW262175:JFE262175 IVA262175:IVI262175 ILE262175:ILM262175 IBI262175:IBQ262175 HRM262175:HRU262175 HHQ262175:HHY262175 GXU262175:GYC262175 GNY262175:GOG262175 GEC262175:GEK262175 FUG262175:FUO262175 FKK262175:FKS262175 FAO262175:FAW262175 EQS262175:ERA262175 EGW262175:EHE262175 DXA262175:DXI262175 DNE262175:DNM262175 DDI262175:DDQ262175 CTM262175:CTU262175 CJQ262175:CJY262175 BZU262175:CAC262175 BPY262175:BQG262175 BGC262175:BGK262175 AWG262175:AWO262175 AMK262175:AMS262175 ACO262175:ACW262175 SS262175:TA262175 IW262175:JE262175 A262175:I262175 WVI196639:WVQ196639 WLM196639:WLU196639 WBQ196639:WBY196639 VRU196639:VSC196639 VHY196639:VIG196639 UYC196639:UYK196639 UOG196639:UOO196639 UEK196639:UES196639 TUO196639:TUW196639 TKS196639:TLA196639 TAW196639:TBE196639 SRA196639:SRI196639 SHE196639:SHM196639 RXI196639:RXQ196639 RNM196639:RNU196639 RDQ196639:RDY196639 QTU196639:QUC196639 QJY196639:QKG196639 QAC196639:QAK196639 PQG196639:PQO196639 PGK196639:PGS196639 OWO196639:OWW196639 OMS196639:ONA196639 OCW196639:ODE196639 NTA196639:NTI196639 NJE196639:NJM196639 MZI196639:MZQ196639 MPM196639:MPU196639 MFQ196639:MFY196639 LVU196639:LWC196639 LLY196639:LMG196639 LCC196639:LCK196639 KSG196639:KSO196639 KIK196639:KIS196639 JYO196639:JYW196639 JOS196639:JPA196639 JEW196639:JFE196639 IVA196639:IVI196639 ILE196639:ILM196639 IBI196639:IBQ196639 HRM196639:HRU196639 HHQ196639:HHY196639 GXU196639:GYC196639 GNY196639:GOG196639 GEC196639:GEK196639 FUG196639:FUO196639 FKK196639:FKS196639 FAO196639:FAW196639 EQS196639:ERA196639 EGW196639:EHE196639 DXA196639:DXI196639 DNE196639:DNM196639 DDI196639:DDQ196639 CTM196639:CTU196639 CJQ196639:CJY196639 BZU196639:CAC196639 BPY196639:BQG196639 BGC196639:BGK196639 AWG196639:AWO196639 AMK196639:AMS196639 ACO196639:ACW196639 SS196639:TA196639 IW196639:JE196639 A196639:I196639 WVI131103:WVQ131103 WLM131103:WLU131103 WBQ131103:WBY131103 VRU131103:VSC131103 VHY131103:VIG131103 UYC131103:UYK131103 UOG131103:UOO131103 UEK131103:UES131103 TUO131103:TUW131103 TKS131103:TLA131103 TAW131103:TBE131103 SRA131103:SRI131103 SHE131103:SHM131103 RXI131103:RXQ131103 RNM131103:RNU131103 RDQ131103:RDY131103 QTU131103:QUC131103 QJY131103:QKG131103 QAC131103:QAK131103 PQG131103:PQO131103 PGK131103:PGS131103 OWO131103:OWW131103 OMS131103:ONA131103 OCW131103:ODE131103 NTA131103:NTI131103 NJE131103:NJM131103 MZI131103:MZQ131103 MPM131103:MPU131103 MFQ131103:MFY131103 LVU131103:LWC131103 LLY131103:LMG131103 LCC131103:LCK131103 KSG131103:KSO131103 KIK131103:KIS131103 JYO131103:JYW131103 JOS131103:JPA131103 JEW131103:JFE131103 IVA131103:IVI131103 ILE131103:ILM131103 IBI131103:IBQ131103 HRM131103:HRU131103 HHQ131103:HHY131103 GXU131103:GYC131103 GNY131103:GOG131103 GEC131103:GEK131103 FUG131103:FUO131103 FKK131103:FKS131103 FAO131103:FAW131103 EQS131103:ERA131103 EGW131103:EHE131103 DXA131103:DXI131103 DNE131103:DNM131103 DDI131103:DDQ131103 CTM131103:CTU131103 CJQ131103:CJY131103 BZU131103:CAC131103 BPY131103:BQG131103 BGC131103:BGK131103 AWG131103:AWO131103 AMK131103:AMS131103 ACO131103:ACW131103 SS131103:TA131103 IW131103:JE131103 A131103:I131103 WVI65567:WVQ65567 WLM65567:WLU65567 WBQ65567:WBY65567 VRU65567:VSC65567 VHY65567:VIG65567 UYC65567:UYK65567 UOG65567:UOO65567 UEK65567:UES65567 TUO65567:TUW65567 TKS65567:TLA65567 TAW65567:TBE65567 SRA65567:SRI65567 SHE65567:SHM65567 RXI65567:RXQ65567 RNM65567:RNU65567 RDQ65567:RDY65567 QTU65567:QUC65567 QJY65567:QKG65567 QAC65567:QAK65567 PQG65567:PQO65567 PGK65567:PGS65567 OWO65567:OWW65567 OMS65567:ONA65567 OCW65567:ODE65567 NTA65567:NTI65567 NJE65567:NJM65567 MZI65567:MZQ65567 MPM65567:MPU65567 MFQ65567:MFY65567 LVU65567:LWC65567 LLY65567:LMG65567 LCC65567:LCK65567 KSG65567:KSO65567 KIK65567:KIS65567 JYO65567:JYW65567 JOS65567:JPA65567 JEW65567:JFE65567 IVA65567:IVI65567 ILE65567:ILM65567 IBI65567:IBQ65567 HRM65567:HRU65567 HHQ65567:HHY65567 GXU65567:GYC65567 GNY65567:GOG65567 GEC65567:GEK65567 FUG65567:FUO65567 FKK65567:FKS65567 FAO65567:FAW65567 EQS65567:ERA65567 EGW65567:EHE65567 DXA65567:DXI65567 DNE65567:DNM65567 DDI65567:DDQ65567 CTM65567:CTU65567 CJQ65567:CJY65567 BZU65567:CAC65567 BPY65567:BQG65567 BGC65567:BGK65567 AWG65567:AWO65567 AMK65567:AMS65567 ACO65567:ACW65567 SS65567:TA65567 IW65567:JE65567 A65567:I65567 WVI31:WVQ31 WLM31:WLU31 WBQ31:WBY31 VRU31:VSC31 VHY31:VIG31 UYC31:UYK31 UOG31:UOO31 UEK31:UES31 TUO31:TUW31 TKS31:TLA31 TAW31:TBE31 SRA31:SRI31 SHE31:SHM31 RXI31:RXQ31 RNM31:RNU31 RDQ31:RDY31 QTU31:QUC31 QJY31:QKG31 QAC31:QAK31 PQG31:PQO31 PGK31:PGS31 OWO31:OWW31 OMS31:ONA31 OCW31:ODE31 NTA31:NTI31 NJE31:NJM31 MZI31:MZQ31 MPM31:MPU31 MFQ31:MFY31 LVU31:LWC31 LLY31:LMG31 LCC31:LCK31 KSG31:KSO31 KIK31:KIS31 JYO31:JYW31 JOS31:JPA31 JEW31:JFE31 IVA31:IVI31 ILE31:ILM31 IBI31:IBQ31 HRM31:HRU31 HHQ31:HHY31 GXU31:GYC31 GNY31:GOG31 GEC31:GEK31 FUG31:FUO31 FKK31:FKS31 FAO31:FAW31 EQS31:ERA31 EGW31:EHE31 DXA31:DXI31 DNE31:DNM31 DDI31:DDQ31 CTM31:CTU31 CJQ31:CJY31 BZU31:CAC31 BPY31:BQG31 BGC31:BGK31 AWG31:AWO31 AMK31:AMS31 ACO31:ACW31 SS31:TA31 IW31:JE31">
      <formula1>$C$106:$C$111</formula1>
    </dataValidation>
    <dataValidation type="list" allowBlank="1" showInputMessage="1" showErrorMessage="1" sqref="A29:I29 WVI983069:WVQ983069 WLM983069:WLU983069 WBQ983069:WBY983069 VRU983069:VSC983069 VHY983069:VIG983069 UYC983069:UYK983069 UOG983069:UOO983069 UEK983069:UES983069 TUO983069:TUW983069 TKS983069:TLA983069 TAW983069:TBE983069 SRA983069:SRI983069 SHE983069:SHM983069 RXI983069:RXQ983069 RNM983069:RNU983069 RDQ983069:RDY983069 QTU983069:QUC983069 QJY983069:QKG983069 QAC983069:QAK983069 PQG983069:PQO983069 PGK983069:PGS983069 OWO983069:OWW983069 OMS983069:ONA983069 OCW983069:ODE983069 NTA983069:NTI983069 NJE983069:NJM983069 MZI983069:MZQ983069 MPM983069:MPU983069 MFQ983069:MFY983069 LVU983069:LWC983069 LLY983069:LMG983069 LCC983069:LCK983069 KSG983069:KSO983069 KIK983069:KIS983069 JYO983069:JYW983069 JOS983069:JPA983069 JEW983069:JFE983069 IVA983069:IVI983069 ILE983069:ILM983069 IBI983069:IBQ983069 HRM983069:HRU983069 HHQ983069:HHY983069 GXU983069:GYC983069 GNY983069:GOG983069 GEC983069:GEK983069 FUG983069:FUO983069 FKK983069:FKS983069 FAO983069:FAW983069 EQS983069:ERA983069 EGW983069:EHE983069 DXA983069:DXI983069 DNE983069:DNM983069 DDI983069:DDQ983069 CTM983069:CTU983069 CJQ983069:CJY983069 BZU983069:CAC983069 BPY983069:BQG983069 BGC983069:BGK983069 AWG983069:AWO983069 AMK983069:AMS983069 ACO983069:ACW983069 SS983069:TA983069 IW983069:JE983069 A983069:I983069 WVI917533:WVQ917533 WLM917533:WLU917533 WBQ917533:WBY917533 VRU917533:VSC917533 VHY917533:VIG917533 UYC917533:UYK917533 UOG917533:UOO917533 UEK917533:UES917533 TUO917533:TUW917533 TKS917533:TLA917533 TAW917533:TBE917533 SRA917533:SRI917533 SHE917533:SHM917533 RXI917533:RXQ917533 RNM917533:RNU917533 RDQ917533:RDY917533 QTU917533:QUC917533 QJY917533:QKG917533 QAC917533:QAK917533 PQG917533:PQO917533 PGK917533:PGS917533 OWO917533:OWW917533 OMS917533:ONA917533 OCW917533:ODE917533 NTA917533:NTI917533 NJE917533:NJM917533 MZI917533:MZQ917533 MPM917533:MPU917533 MFQ917533:MFY917533 LVU917533:LWC917533 LLY917533:LMG917533 LCC917533:LCK917533 KSG917533:KSO917533 KIK917533:KIS917533 JYO917533:JYW917533 JOS917533:JPA917533 JEW917533:JFE917533 IVA917533:IVI917533 ILE917533:ILM917533 IBI917533:IBQ917533 HRM917533:HRU917533 HHQ917533:HHY917533 GXU917533:GYC917533 GNY917533:GOG917533 GEC917533:GEK917533 FUG917533:FUO917533 FKK917533:FKS917533 FAO917533:FAW917533 EQS917533:ERA917533 EGW917533:EHE917533 DXA917533:DXI917533 DNE917533:DNM917533 DDI917533:DDQ917533 CTM917533:CTU917533 CJQ917533:CJY917533 BZU917533:CAC917533 BPY917533:BQG917533 BGC917533:BGK917533 AWG917533:AWO917533 AMK917533:AMS917533 ACO917533:ACW917533 SS917533:TA917533 IW917533:JE917533 A917533:I917533 WVI851997:WVQ851997 WLM851997:WLU851997 WBQ851997:WBY851997 VRU851997:VSC851997 VHY851997:VIG851997 UYC851997:UYK851997 UOG851997:UOO851997 UEK851997:UES851997 TUO851997:TUW851997 TKS851997:TLA851997 TAW851997:TBE851997 SRA851997:SRI851997 SHE851997:SHM851997 RXI851997:RXQ851997 RNM851997:RNU851997 RDQ851997:RDY851997 QTU851997:QUC851997 QJY851997:QKG851997 QAC851997:QAK851997 PQG851997:PQO851997 PGK851997:PGS851997 OWO851997:OWW851997 OMS851997:ONA851997 OCW851997:ODE851997 NTA851997:NTI851997 NJE851997:NJM851997 MZI851997:MZQ851997 MPM851997:MPU851997 MFQ851997:MFY851997 LVU851997:LWC851997 LLY851997:LMG851997 LCC851997:LCK851997 KSG851997:KSO851997 KIK851997:KIS851997 JYO851997:JYW851997 JOS851997:JPA851997 JEW851997:JFE851997 IVA851997:IVI851997 ILE851997:ILM851997 IBI851997:IBQ851997 HRM851997:HRU851997 HHQ851997:HHY851997 GXU851997:GYC851997 GNY851997:GOG851997 GEC851997:GEK851997 FUG851997:FUO851997 FKK851997:FKS851997 FAO851997:FAW851997 EQS851997:ERA851997 EGW851997:EHE851997 DXA851997:DXI851997 DNE851997:DNM851997 DDI851997:DDQ851997 CTM851997:CTU851997 CJQ851997:CJY851997 BZU851997:CAC851997 BPY851997:BQG851997 BGC851997:BGK851997 AWG851997:AWO851997 AMK851997:AMS851997 ACO851997:ACW851997 SS851997:TA851997 IW851997:JE851997 A851997:I851997 WVI786461:WVQ786461 WLM786461:WLU786461 WBQ786461:WBY786461 VRU786461:VSC786461 VHY786461:VIG786461 UYC786461:UYK786461 UOG786461:UOO786461 UEK786461:UES786461 TUO786461:TUW786461 TKS786461:TLA786461 TAW786461:TBE786461 SRA786461:SRI786461 SHE786461:SHM786461 RXI786461:RXQ786461 RNM786461:RNU786461 RDQ786461:RDY786461 QTU786461:QUC786461 QJY786461:QKG786461 QAC786461:QAK786461 PQG786461:PQO786461 PGK786461:PGS786461 OWO786461:OWW786461 OMS786461:ONA786461 OCW786461:ODE786461 NTA786461:NTI786461 NJE786461:NJM786461 MZI786461:MZQ786461 MPM786461:MPU786461 MFQ786461:MFY786461 LVU786461:LWC786461 LLY786461:LMG786461 LCC786461:LCK786461 KSG786461:KSO786461 KIK786461:KIS786461 JYO786461:JYW786461 JOS786461:JPA786461 JEW786461:JFE786461 IVA786461:IVI786461 ILE786461:ILM786461 IBI786461:IBQ786461 HRM786461:HRU786461 HHQ786461:HHY786461 GXU786461:GYC786461 GNY786461:GOG786461 GEC786461:GEK786461 FUG786461:FUO786461 FKK786461:FKS786461 FAO786461:FAW786461 EQS786461:ERA786461 EGW786461:EHE786461 DXA786461:DXI786461 DNE786461:DNM786461 DDI786461:DDQ786461 CTM786461:CTU786461 CJQ786461:CJY786461 BZU786461:CAC786461 BPY786461:BQG786461 BGC786461:BGK786461 AWG786461:AWO786461 AMK786461:AMS786461 ACO786461:ACW786461 SS786461:TA786461 IW786461:JE786461 A786461:I786461 WVI720925:WVQ720925 WLM720925:WLU720925 WBQ720925:WBY720925 VRU720925:VSC720925 VHY720925:VIG720925 UYC720925:UYK720925 UOG720925:UOO720925 UEK720925:UES720925 TUO720925:TUW720925 TKS720925:TLA720925 TAW720925:TBE720925 SRA720925:SRI720925 SHE720925:SHM720925 RXI720925:RXQ720925 RNM720925:RNU720925 RDQ720925:RDY720925 QTU720925:QUC720925 QJY720925:QKG720925 QAC720925:QAK720925 PQG720925:PQO720925 PGK720925:PGS720925 OWO720925:OWW720925 OMS720925:ONA720925 OCW720925:ODE720925 NTA720925:NTI720925 NJE720925:NJM720925 MZI720925:MZQ720925 MPM720925:MPU720925 MFQ720925:MFY720925 LVU720925:LWC720925 LLY720925:LMG720925 LCC720925:LCK720925 KSG720925:KSO720925 KIK720925:KIS720925 JYO720925:JYW720925 JOS720925:JPA720925 JEW720925:JFE720925 IVA720925:IVI720925 ILE720925:ILM720925 IBI720925:IBQ720925 HRM720925:HRU720925 HHQ720925:HHY720925 GXU720925:GYC720925 GNY720925:GOG720925 GEC720925:GEK720925 FUG720925:FUO720925 FKK720925:FKS720925 FAO720925:FAW720925 EQS720925:ERA720925 EGW720925:EHE720925 DXA720925:DXI720925 DNE720925:DNM720925 DDI720925:DDQ720925 CTM720925:CTU720925 CJQ720925:CJY720925 BZU720925:CAC720925 BPY720925:BQG720925 BGC720925:BGK720925 AWG720925:AWO720925 AMK720925:AMS720925 ACO720925:ACW720925 SS720925:TA720925 IW720925:JE720925 A720925:I720925 WVI655389:WVQ655389 WLM655389:WLU655389 WBQ655389:WBY655389 VRU655389:VSC655389 VHY655389:VIG655389 UYC655389:UYK655389 UOG655389:UOO655389 UEK655389:UES655389 TUO655389:TUW655389 TKS655389:TLA655389 TAW655389:TBE655389 SRA655389:SRI655389 SHE655389:SHM655389 RXI655389:RXQ655389 RNM655389:RNU655389 RDQ655389:RDY655389 QTU655389:QUC655389 QJY655389:QKG655389 QAC655389:QAK655389 PQG655389:PQO655389 PGK655389:PGS655389 OWO655389:OWW655389 OMS655389:ONA655389 OCW655389:ODE655389 NTA655389:NTI655389 NJE655389:NJM655389 MZI655389:MZQ655389 MPM655389:MPU655389 MFQ655389:MFY655389 LVU655389:LWC655389 LLY655389:LMG655389 LCC655389:LCK655389 KSG655389:KSO655389 KIK655389:KIS655389 JYO655389:JYW655389 JOS655389:JPA655389 JEW655389:JFE655389 IVA655389:IVI655389 ILE655389:ILM655389 IBI655389:IBQ655389 HRM655389:HRU655389 HHQ655389:HHY655389 GXU655389:GYC655389 GNY655389:GOG655389 GEC655389:GEK655389 FUG655389:FUO655389 FKK655389:FKS655389 FAO655389:FAW655389 EQS655389:ERA655389 EGW655389:EHE655389 DXA655389:DXI655389 DNE655389:DNM655389 DDI655389:DDQ655389 CTM655389:CTU655389 CJQ655389:CJY655389 BZU655389:CAC655389 BPY655389:BQG655389 BGC655389:BGK655389 AWG655389:AWO655389 AMK655389:AMS655389 ACO655389:ACW655389 SS655389:TA655389 IW655389:JE655389 A655389:I655389 WVI589853:WVQ589853 WLM589853:WLU589853 WBQ589853:WBY589853 VRU589853:VSC589853 VHY589853:VIG589853 UYC589853:UYK589853 UOG589853:UOO589853 UEK589853:UES589853 TUO589853:TUW589853 TKS589853:TLA589853 TAW589853:TBE589853 SRA589853:SRI589853 SHE589853:SHM589853 RXI589853:RXQ589853 RNM589853:RNU589853 RDQ589853:RDY589853 QTU589853:QUC589853 QJY589853:QKG589853 QAC589853:QAK589853 PQG589853:PQO589853 PGK589853:PGS589853 OWO589853:OWW589853 OMS589853:ONA589853 OCW589853:ODE589853 NTA589853:NTI589853 NJE589853:NJM589853 MZI589853:MZQ589853 MPM589853:MPU589853 MFQ589853:MFY589853 LVU589853:LWC589853 LLY589853:LMG589853 LCC589853:LCK589853 KSG589853:KSO589853 KIK589853:KIS589853 JYO589853:JYW589853 JOS589853:JPA589853 JEW589853:JFE589853 IVA589853:IVI589853 ILE589853:ILM589853 IBI589853:IBQ589853 HRM589853:HRU589853 HHQ589853:HHY589853 GXU589853:GYC589853 GNY589853:GOG589853 GEC589853:GEK589853 FUG589853:FUO589853 FKK589853:FKS589853 FAO589853:FAW589853 EQS589853:ERA589853 EGW589853:EHE589853 DXA589853:DXI589853 DNE589853:DNM589853 DDI589853:DDQ589853 CTM589853:CTU589853 CJQ589853:CJY589853 BZU589853:CAC589853 BPY589853:BQG589853 BGC589853:BGK589853 AWG589853:AWO589853 AMK589853:AMS589853 ACO589853:ACW589853 SS589853:TA589853 IW589853:JE589853 A589853:I589853 WVI524317:WVQ524317 WLM524317:WLU524317 WBQ524317:WBY524317 VRU524317:VSC524317 VHY524317:VIG524317 UYC524317:UYK524317 UOG524317:UOO524317 UEK524317:UES524317 TUO524317:TUW524317 TKS524317:TLA524317 TAW524317:TBE524317 SRA524317:SRI524317 SHE524317:SHM524317 RXI524317:RXQ524317 RNM524317:RNU524317 RDQ524317:RDY524317 QTU524317:QUC524317 QJY524317:QKG524317 QAC524317:QAK524317 PQG524317:PQO524317 PGK524317:PGS524317 OWO524317:OWW524317 OMS524317:ONA524317 OCW524317:ODE524317 NTA524317:NTI524317 NJE524317:NJM524317 MZI524317:MZQ524317 MPM524317:MPU524317 MFQ524317:MFY524317 LVU524317:LWC524317 LLY524317:LMG524317 LCC524317:LCK524317 KSG524317:KSO524317 KIK524317:KIS524317 JYO524317:JYW524317 JOS524317:JPA524317 JEW524317:JFE524317 IVA524317:IVI524317 ILE524317:ILM524317 IBI524317:IBQ524317 HRM524317:HRU524317 HHQ524317:HHY524317 GXU524317:GYC524317 GNY524317:GOG524317 GEC524317:GEK524317 FUG524317:FUO524317 FKK524317:FKS524317 FAO524317:FAW524317 EQS524317:ERA524317 EGW524317:EHE524317 DXA524317:DXI524317 DNE524317:DNM524317 DDI524317:DDQ524317 CTM524317:CTU524317 CJQ524317:CJY524317 BZU524317:CAC524317 BPY524317:BQG524317 BGC524317:BGK524317 AWG524317:AWO524317 AMK524317:AMS524317 ACO524317:ACW524317 SS524317:TA524317 IW524317:JE524317 A524317:I524317 WVI458781:WVQ458781 WLM458781:WLU458781 WBQ458781:WBY458781 VRU458781:VSC458781 VHY458781:VIG458781 UYC458781:UYK458781 UOG458781:UOO458781 UEK458781:UES458781 TUO458781:TUW458781 TKS458781:TLA458781 TAW458781:TBE458781 SRA458781:SRI458781 SHE458781:SHM458781 RXI458781:RXQ458781 RNM458781:RNU458781 RDQ458781:RDY458781 QTU458781:QUC458781 QJY458781:QKG458781 QAC458781:QAK458781 PQG458781:PQO458781 PGK458781:PGS458781 OWO458781:OWW458781 OMS458781:ONA458781 OCW458781:ODE458781 NTA458781:NTI458781 NJE458781:NJM458781 MZI458781:MZQ458781 MPM458781:MPU458781 MFQ458781:MFY458781 LVU458781:LWC458781 LLY458781:LMG458781 LCC458781:LCK458781 KSG458781:KSO458781 KIK458781:KIS458781 JYO458781:JYW458781 JOS458781:JPA458781 JEW458781:JFE458781 IVA458781:IVI458781 ILE458781:ILM458781 IBI458781:IBQ458781 HRM458781:HRU458781 HHQ458781:HHY458781 GXU458781:GYC458781 GNY458781:GOG458781 GEC458781:GEK458781 FUG458781:FUO458781 FKK458781:FKS458781 FAO458781:FAW458781 EQS458781:ERA458781 EGW458781:EHE458781 DXA458781:DXI458781 DNE458781:DNM458781 DDI458781:DDQ458781 CTM458781:CTU458781 CJQ458781:CJY458781 BZU458781:CAC458781 BPY458781:BQG458781 BGC458781:BGK458781 AWG458781:AWO458781 AMK458781:AMS458781 ACO458781:ACW458781 SS458781:TA458781 IW458781:JE458781 A458781:I458781 WVI393245:WVQ393245 WLM393245:WLU393245 WBQ393245:WBY393245 VRU393245:VSC393245 VHY393245:VIG393245 UYC393245:UYK393245 UOG393245:UOO393245 UEK393245:UES393245 TUO393245:TUW393245 TKS393245:TLA393245 TAW393245:TBE393245 SRA393245:SRI393245 SHE393245:SHM393245 RXI393245:RXQ393245 RNM393245:RNU393245 RDQ393245:RDY393245 QTU393245:QUC393245 QJY393245:QKG393245 QAC393245:QAK393245 PQG393245:PQO393245 PGK393245:PGS393245 OWO393245:OWW393245 OMS393245:ONA393245 OCW393245:ODE393245 NTA393245:NTI393245 NJE393245:NJM393245 MZI393245:MZQ393245 MPM393245:MPU393245 MFQ393245:MFY393245 LVU393245:LWC393245 LLY393245:LMG393245 LCC393245:LCK393245 KSG393245:KSO393245 KIK393245:KIS393245 JYO393245:JYW393245 JOS393245:JPA393245 JEW393245:JFE393245 IVA393245:IVI393245 ILE393245:ILM393245 IBI393245:IBQ393245 HRM393245:HRU393245 HHQ393245:HHY393245 GXU393245:GYC393245 GNY393245:GOG393245 GEC393245:GEK393245 FUG393245:FUO393245 FKK393245:FKS393245 FAO393245:FAW393245 EQS393245:ERA393245 EGW393245:EHE393245 DXA393245:DXI393245 DNE393245:DNM393245 DDI393245:DDQ393245 CTM393245:CTU393245 CJQ393245:CJY393245 BZU393245:CAC393245 BPY393245:BQG393245 BGC393245:BGK393245 AWG393245:AWO393245 AMK393245:AMS393245 ACO393245:ACW393245 SS393245:TA393245 IW393245:JE393245 A393245:I393245 WVI327709:WVQ327709 WLM327709:WLU327709 WBQ327709:WBY327709 VRU327709:VSC327709 VHY327709:VIG327709 UYC327709:UYK327709 UOG327709:UOO327709 UEK327709:UES327709 TUO327709:TUW327709 TKS327709:TLA327709 TAW327709:TBE327709 SRA327709:SRI327709 SHE327709:SHM327709 RXI327709:RXQ327709 RNM327709:RNU327709 RDQ327709:RDY327709 QTU327709:QUC327709 QJY327709:QKG327709 QAC327709:QAK327709 PQG327709:PQO327709 PGK327709:PGS327709 OWO327709:OWW327709 OMS327709:ONA327709 OCW327709:ODE327709 NTA327709:NTI327709 NJE327709:NJM327709 MZI327709:MZQ327709 MPM327709:MPU327709 MFQ327709:MFY327709 LVU327709:LWC327709 LLY327709:LMG327709 LCC327709:LCK327709 KSG327709:KSO327709 KIK327709:KIS327709 JYO327709:JYW327709 JOS327709:JPA327709 JEW327709:JFE327709 IVA327709:IVI327709 ILE327709:ILM327709 IBI327709:IBQ327709 HRM327709:HRU327709 HHQ327709:HHY327709 GXU327709:GYC327709 GNY327709:GOG327709 GEC327709:GEK327709 FUG327709:FUO327709 FKK327709:FKS327709 FAO327709:FAW327709 EQS327709:ERA327709 EGW327709:EHE327709 DXA327709:DXI327709 DNE327709:DNM327709 DDI327709:DDQ327709 CTM327709:CTU327709 CJQ327709:CJY327709 BZU327709:CAC327709 BPY327709:BQG327709 BGC327709:BGK327709 AWG327709:AWO327709 AMK327709:AMS327709 ACO327709:ACW327709 SS327709:TA327709 IW327709:JE327709 A327709:I327709 WVI262173:WVQ262173 WLM262173:WLU262173 WBQ262173:WBY262173 VRU262173:VSC262173 VHY262173:VIG262173 UYC262173:UYK262173 UOG262173:UOO262173 UEK262173:UES262173 TUO262173:TUW262173 TKS262173:TLA262173 TAW262173:TBE262173 SRA262173:SRI262173 SHE262173:SHM262173 RXI262173:RXQ262173 RNM262173:RNU262173 RDQ262173:RDY262173 QTU262173:QUC262173 QJY262173:QKG262173 QAC262173:QAK262173 PQG262173:PQO262173 PGK262173:PGS262173 OWO262173:OWW262173 OMS262173:ONA262173 OCW262173:ODE262173 NTA262173:NTI262173 NJE262173:NJM262173 MZI262173:MZQ262173 MPM262173:MPU262173 MFQ262173:MFY262173 LVU262173:LWC262173 LLY262173:LMG262173 LCC262173:LCK262173 KSG262173:KSO262173 KIK262173:KIS262173 JYO262173:JYW262173 JOS262173:JPA262173 JEW262173:JFE262173 IVA262173:IVI262173 ILE262173:ILM262173 IBI262173:IBQ262173 HRM262173:HRU262173 HHQ262173:HHY262173 GXU262173:GYC262173 GNY262173:GOG262173 GEC262173:GEK262173 FUG262173:FUO262173 FKK262173:FKS262173 FAO262173:FAW262173 EQS262173:ERA262173 EGW262173:EHE262173 DXA262173:DXI262173 DNE262173:DNM262173 DDI262173:DDQ262173 CTM262173:CTU262173 CJQ262173:CJY262173 BZU262173:CAC262173 BPY262173:BQG262173 BGC262173:BGK262173 AWG262173:AWO262173 AMK262173:AMS262173 ACO262173:ACW262173 SS262173:TA262173 IW262173:JE262173 A262173:I262173 WVI196637:WVQ196637 WLM196637:WLU196637 WBQ196637:WBY196637 VRU196637:VSC196637 VHY196637:VIG196637 UYC196637:UYK196637 UOG196637:UOO196637 UEK196637:UES196637 TUO196637:TUW196637 TKS196637:TLA196637 TAW196637:TBE196637 SRA196637:SRI196637 SHE196637:SHM196637 RXI196637:RXQ196637 RNM196637:RNU196637 RDQ196637:RDY196637 QTU196637:QUC196637 QJY196637:QKG196637 QAC196637:QAK196637 PQG196637:PQO196637 PGK196637:PGS196637 OWO196637:OWW196637 OMS196637:ONA196637 OCW196637:ODE196637 NTA196637:NTI196637 NJE196637:NJM196637 MZI196637:MZQ196637 MPM196637:MPU196637 MFQ196637:MFY196637 LVU196637:LWC196637 LLY196637:LMG196637 LCC196637:LCK196637 KSG196637:KSO196637 KIK196637:KIS196637 JYO196637:JYW196637 JOS196637:JPA196637 JEW196637:JFE196637 IVA196637:IVI196637 ILE196637:ILM196637 IBI196637:IBQ196637 HRM196637:HRU196637 HHQ196637:HHY196637 GXU196637:GYC196637 GNY196637:GOG196637 GEC196637:GEK196637 FUG196637:FUO196637 FKK196637:FKS196637 FAO196637:FAW196637 EQS196637:ERA196637 EGW196637:EHE196637 DXA196637:DXI196637 DNE196637:DNM196637 DDI196637:DDQ196637 CTM196637:CTU196637 CJQ196637:CJY196637 BZU196637:CAC196637 BPY196637:BQG196637 BGC196637:BGK196637 AWG196637:AWO196637 AMK196637:AMS196637 ACO196637:ACW196637 SS196637:TA196637 IW196637:JE196637 A196637:I196637 WVI131101:WVQ131101 WLM131101:WLU131101 WBQ131101:WBY131101 VRU131101:VSC131101 VHY131101:VIG131101 UYC131101:UYK131101 UOG131101:UOO131101 UEK131101:UES131101 TUO131101:TUW131101 TKS131101:TLA131101 TAW131101:TBE131101 SRA131101:SRI131101 SHE131101:SHM131101 RXI131101:RXQ131101 RNM131101:RNU131101 RDQ131101:RDY131101 QTU131101:QUC131101 QJY131101:QKG131101 QAC131101:QAK131101 PQG131101:PQO131101 PGK131101:PGS131101 OWO131101:OWW131101 OMS131101:ONA131101 OCW131101:ODE131101 NTA131101:NTI131101 NJE131101:NJM131101 MZI131101:MZQ131101 MPM131101:MPU131101 MFQ131101:MFY131101 LVU131101:LWC131101 LLY131101:LMG131101 LCC131101:LCK131101 KSG131101:KSO131101 KIK131101:KIS131101 JYO131101:JYW131101 JOS131101:JPA131101 JEW131101:JFE131101 IVA131101:IVI131101 ILE131101:ILM131101 IBI131101:IBQ131101 HRM131101:HRU131101 HHQ131101:HHY131101 GXU131101:GYC131101 GNY131101:GOG131101 GEC131101:GEK131101 FUG131101:FUO131101 FKK131101:FKS131101 FAO131101:FAW131101 EQS131101:ERA131101 EGW131101:EHE131101 DXA131101:DXI131101 DNE131101:DNM131101 DDI131101:DDQ131101 CTM131101:CTU131101 CJQ131101:CJY131101 BZU131101:CAC131101 BPY131101:BQG131101 BGC131101:BGK131101 AWG131101:AWO131101 AMK131101:AMS131101 ACO131101:ACW131101 SS131101:TA131101 IW131101:JE131101 A131101:I131101 WVI65565:WVQ65565 WLM65565:WLU65565 WBQ65565:WBY65565 VRU65565:VSC65565 VHY65565:VIG65565 UYC65565:UYK65565 UOG65565:UOO65565 UEK65565:UES65565 TUO65565:TUW65565 TKS65565:TLA65565 TAW65565:TBE65565 SRA65565:SRI65565 SHE65565:SHM65565 RXI65565:RXQ65565 RNM65565:RNU65565 RDQ65565:RDY65565 QTU65565:QUC65565 QJY65565:QKG65565 QAC65565:QAK65565 PQG65565:PQO65565 PGK65565:PGS65565 OWO65565:OWW65565 OMS65565:ONA65565 OCW65565:ODE65565 NTA65565:NTI65565 NJE65565:NJM65565 MZI65565:MZQ65565 MPM65565:MPU65565 MFQ65565:MFY65565 LVU65565:LWC65565 LLY65565:LMG65565 LCC65565:LCK65565 KSG65565:KSO65565 KIK65565:KIS65565 JYO65565:JYW65565 JOS65565:JPA65565 JEW65565:JFE65565 IVA65565:IVI65565 ILE65565:ILM65565 IBI65565:IBQ65565 HRM65565:HRU65565 HHQ65565:HHY65565 GXU65565:GYC65565 GNY65565:GOG65565 GEC65565:GEK65565 FUG65565:FUO65565 FKK65565:FKS65565 FAO65565:FAW65565 EQS65565:ERA65565 EGW65565:EHE65565 DXA65565:DXI65565 DNE65565:DNM65565 DDI65565:DDQ65565 CTM65565:CTU65565 CJQ65565:CJY65565 BZU65565:CAC65565 BPY65565:BQG65565 BGC65565:BGK65565 AWG65565:AWO65565 AMK65565:AMS65565 ACO65565:ACW65565 SS65565:TA65565 IW65565:JE65565 A65565:I65565 WVI29:WVQ29 WLM29:WLU29 WBQ29:WBY29 VRU29:VSC29 VHY29:VIG29 UYC29:UYK29 UOG29:UOO29 UEK29:UES29 TUO29:TUW29 TKS29:TLA29 TAW29:TBE29 SRA29:SRI29 SHE29:SHM29 RXI29:RXQ29 RNM29:RNU29 RDQ29:RDY29 QTU29:QUC29 QJY29:QKG29 QAC29:QAK29 PQG29:PQO29 PGK29:PGS29 OWO29:OWW29 OMS29:ONA29 OCW29:ODE29 NTA29:NTI29 NJE29:NJM29 MZI29:MZQ29 MPM29:MPU29 MFQ29:MFY29 LVU29:LWC29 LLY29:LMG29 LCC29:LCK29 KSG29:KSO29 KIK29:KIS29 JYO29:JYW29 JOS29:JPA29 JEW29:JFE29 IVA29:IVI29 ILE29:ILM29 IBI29:IBQ29 HRM29:HRU29 HHQ29:HHY29 GXU29:GYC29 GNY29:GOG29 GEC29:GEK29 FUG29:FUO29 FKK29:FKS29 FAO29:FAW29 EQS29:ERA29 EGW29:EHE29 DXA29:DXI29 DNE29:DNM29 DDI29:DDQ29 CTM29:CTU29 CJQ29:CJY29 BZU29:CAC29 BPY29:BQG29 BGC29:BGK29 AWG29:AWO29 AMK29:AMS29 ACO29:ACW29 SS29:TA29 IW29:JE29">
      <formula1>$A$89:$A$100</formula1>
    </dataValidation>
    <dataValidation type="list" allowBlank="1" showInputMessage="1" showErrorMessage="1" sqref="A82 WVI983122 WLM983122 WBQ983122 VRU983122 VHY983122 UYC983122 UOG983122 UEK983122 TUO983122 TKS983122 TAW983122 SRA983122 SHE983122 RXI983122 RNM983122 RDQ983122 QTU983122 QJY983122 QAC983122 PQG983122 PGK983122 OWO983122 OMS983122 OCW983122 NTA983122 NJE983122 MZI983122 MPM983122 MFQ983122 LVU983122 LLY983122 LCC983122 KSG983122 KIK983122 JYO983122 JOS983122 JEW983122 IVA983122 ILE983122 IBI983122 HRM983122 HHQ983122 GXU983122 GNY983122 GEC983122 FUG983122 FKK983122 FAO983122 EQS983122 EGW983122 DXA983122 DNE983122 DDI983122 CTM983122 CJQ983122 BZU983122 BPY983122 BGC983122 AWG983122 AMK983122 ACO983122 SS983122 IW983122 A983122 WVI917586 WLM917586 WBQ917586 VRU917586 VHY917586 UYC917586 UOG917586 UEK917586 TUO917586 TKS917586 TAW917586 SRA917586 SHE917586 RXI917586 RNM917586 RDQ917586 QTU917586 QJY917586 QAC917586 PQG917586 PGK917586 OWO917586 OMS917586 OCW917586 NTA917586 NJE917586 MZI917586 MPM917586 MFQ917586 LVU917586 LLY917586 LCC917586 KSG917586 KIK917586 JYO917586 JOS917586 JEW917586 IVA917586 ILE917586 IBI917586 HRM917586 HHQ917586 GXU917586 GNY917586 GEC917586 FUG917586 FKK917586 FAO917586 EQS917586 EGW917586 DXA917586 DNE917586 DDI917586 CTM917586 CJQ917586 BZU917586 BPY917586 BGC917586 AWG917586 AMK917586 ACO917586 SS917586 IW917586 A917586 WVI852050 WLM852050 WBQ852050 VRU852050 VHY852050 UYC852050 UOG852050 UEK852050 TUO852050 TKS852050 TAW852050 SRA852050 SHE852050 RXI852050 RNM852050 RDQ852050 QTU852050 QJY852050 QAC852050 PQG852050 PGK852050 OWO852050 OMS852050 OCW852050 NTA852050 NJE852050 MZI852050 MPM852050 MFQ852050 LVU852050 LLY852050 LCC852050 KSG852050 KIK852050 JYO852050 JOS852050 JEW852050 IVA852050 ILE852050 IBI852050 HRM852050 HHQ852050 GXU852050 GNY852050 GEC852050 FUG852050 FKK852050 FAO852050 EQS852050 EGW852050 DXA852050 DNE852050 DDI852050 CTM852050 CJQ852050 BZU852050 BPY852050 BGC852050 AWG852050 AMK852050 ACO852050 SS852050 IW852050 A852050 WVI786514 WLM786514 WBQ786514 VRU786514 VHY786514 UYC786514 UOG786514 UEK786514 TUO786514 TKS786514 TAW786514 SRA786514 SHE786514 RXI786514 RNM786514 RDQ786514 QTU786514 QJY786514 QAC786514 PQG786514 PGK786514 OWO786514 OMS786514 OCW786514 NTA786514 NJE786514 MZI786514 MPM786514 MFQ786514 LVU786514 LLY786514 LCC786514 KSG786514 KIK786514 JYO786514 JOS786514 JEW786514 IVA786514 ILE786514 IBI786514 HRM786514 HHQ786514 GXU786514 GNY786514 GEC786514 FUG786514 FKK786514 FAO786514 EQS786514 EGW786514 DXA786514 DNE786514 DDI786514 CTM786514 CJQ786514 BZU786514 BPY786514 BGC786514 AWG786514 AMK786514 ACO786514 SS786514 IW786514 A786514 WVI720978 WLM720978 WBQ720978 VRU720978 VHY720978 UYC720978 UOG720978 UEK720978 TUO720978 TKS720978 TAW720978 SRA720978 SHE720978 RXI720978 RNM720978 RDQ720978 QTU720978 QJY720978 QAC720978 PQG720978 PGK720978 OWO720978 OMS720978 OCW720978 NTA720978 NJE720978 MZI720978 MPM720978 MFQ720978 LVU720978 LLY720978 LCC720978 KSG720978 KIK720978 JYO720978 JOS720978 JEW720978 IVA720978 ILE720978 IBI720978 HRM720978 HHQ720978 GXU720978 GNY720978 GEC720978 FUG720978 FKK720978 FAO720978 EQS720978 EGW720978 DXA720978 DNE720978 DDI720978 CTM720978 CJQ720978 BZU720978 BPY720978 BGC720978 AWG720978 AMK720978 ACO720978 SS720978 IW720978 A720978 WVI655442 WLM655442 WBQ655442 VRU655442 VHY655442 UYC655442 UOG655442 UEK655442 TUO655442 TKS655442 TAW655442 SRA655442 SHE655442 RXI655442 RNM655442 RDQ655442 QTU655442 QJY655442 QAC655442 PQG655442 PGK655442 OWO655442 OMS655442 OCW655442 NTA655442 NJE655442 MZI655442 MPM655442 MFQ655442 LVU655442 LLY655442 LCC655442 KSG655442 KIK655442 JYO655442 JOS655442 JEW655442 IVA655442 ILE655442 IBI655442 HRM655442 HHQ655442 GXU655442 GNY655442 GEC655442 FUG655442 FKK655442 FAO655442 EQS655442 EGW655442 DXA655442 DNE655442 DDI655442 CTM655442 CJQ655442 BZU655442 BPY655442 BGC655442 AWG655442 AMK655442 ACO655442 SS655442 IW655442 A655442 WVI589906 WLM589906 WBQ589906 VRU589906 VHY589906 UYC589906 UOG589906 UEK589906 TUO589906 TKS589906 TAW589906 SRA589906 SHE589906 RXI589906 RNM589906 RDQ589906 QTU589906 QJY589906 QAC589906 PQG589906 PGK589906 OWO589906 OMS589906 OCW589906 NTA589906 NJE589906 MZI589906 MPM589906 MFQ589906 LVU589906 LLY589906 LCC589906 KSG589906 KIK589906 JYO589906 JOS589906 JEW589906 IVA589906 ILE589906 IBI589906 HRM589906 HHQ589906 GXU589906 GNY589906 GEC589906 FUG589906 FKK589906 FAO589906 EQS589906 EGW589906 DXA589906 DNE589906 DDI589906 CTM589906 CJQ589906 BZU589906 BPY589906 BGC589906 AWG589906 AMK589906 ACO589906 SS589906 IW589906 A589906 WVI524370 WLM524370 WBQ524370 VRU524370 VHY524370 UYC524370 UOG524370 UEK524370 TUO524370 TKS524370 TAW524370 SRA524370 SHE524370 RXI524370 RNM524370 RDQ524370 QTU524370 QJY524370 QAC524370 PQG524370 PGK524370 OWO524370 OMS524370 OCW524370 NTA524370 NJE524370 MZI524370 MPM524370 MFQ524370 LVU524370 LLY524370 LCC524370 KSG524370 KIK524370 JYO524370 JOS524370 JEW524370 IVA524370 ILE524370 IBI524370 HRM524370 HHQ524370 GXU524370 GNY524370 GEC524370 FUG524370 FKK524370 FAO524370 EQS524370 EGW524370 DXA524370 DNE524370 DDI524370 CTM524370 CJQ524370 BZU524370 BPY524370 BGC524370 AWG524370 AMK524370 ACO524370 SS524370 IW524370 A524370 WVI458834 WLM458834 WBQ458834 VRU458834 VHY458834 UYC458834 UOG458834 UEK458834 TUO458834 TKS458834 TAW458834 SRA458834 SHE458834 RXI458834 RNM458834 RDQ458834 QTU458834 QJY458834 QAC458834 PQG458834 PGK458834 OWO458834 OMS458834 OCW458834 NTA458834 NJE458834 MZI458834 MPM458834 MFQ458834 LVU458834 LLY458834 LCC458834 KSG458834 KIK458834 JYO458834 JOS458834 JEW458834 IVA458834 ILE458834 IBI458834 HRM458834 HHQ458834 GXU458834 GNY458834 GEC458834 FUG458834 FKK458834 FAO458834 EQS458834 EGW458834 DXA458834 DNE458834 DDI458834 CTM458834 CJQ458834 BZU458834 BPY458834 BGC458834 AWG458834 AMK458834 ACO458834 SS458834 IW458834 A458834 WVI393298 WLM393298 WBQ393298 VRU393298 VHY393298 UYC393298 UOG393298 UEK393298 TUO393298 TKS393298 TAW393298 SRA393298 SHE393298 RXI393298 RNM393298 RDQ393298 QTU393298 QJY393298 QAC393298 PQG393298 PGK393298 OWO393298 OMS393298 OCW393298 NTA393298 NJE393298 MZI393298 MPM393298 MFQ393298 LVU393298 LLY393298 LCC393298 KSG393298 KIK393298 JYO393298 JOS393298 JEW393298 IVA393298 ILE393298 IBI393298 HRM393298 HHQ393298 GXU393298 GNY393298 GEC393298 FUG393298 FKK393298 FAO393298 EQS393298 EGW393298 DXA393298 DNE393298 DDI393298 CTM393298 CJQ393298 BZU393298 BPY393298 BGC393298 AWG393298 AMK393298 ACO393298 SS393298 IW393298 A393298 WVI327762 WLM327762 WBQ327762 VRU327762 VHY327762 UYC327762 UOG327762 UEK327762 TUO327762 TKS327762 TAW327762 SRA327762 SHE327762 RXI327762 RNM327762 RDQ327762 QTU327762 QJY327762 QAC327762 PQG327762 PGK327762 OWO327762 OMS327762 OCW327762 NTA327762 NJE327762 MZI327762 MPM327762 MFQ327762 LVU327762 LLY327762 LCC327762 KSG327762 KIK327762 JYO327762 JOS327762 JEW327762 IVA327762 ILE327762 IBI327762 HRM327762 HHQ327762 GXU327762 GNY327762 GEC327762 FUG327762 FKK327762 FAO327762 EQS327762 EGW327762 DXA327762 DNE327762 DDI327762 CTM327762 CJQ327762 BZU327762 BPY327762 BGC327762 AWG327762 AMK327762 ACO327762 SS327762 IW327762 A327762 WVI262226 WLM262226 WBQ262226 VRU262226 VHY262226 UYC262226 UOG262226 UEK262226 TUO262226 TKS262226 TAW262226 SRA262226 SHE262226 RXI262226 RNM262226 RDQ262226 QTU262226 QJY262226 QAC262226 PQG262226 PGK262226 OWO262226 OMS262226 OCW262226 NTA262226 NJE262226 MZI262226 MPM262226 MFQ262226 LVU262226 LLY262226 LCC262226 KSG262226 KIK262226 JYO262226 JOS262226 JEW262226 IVA262226 ILE262226 IBI262226 HRM262226 HHQ262226 GXU262226 GNY262226 GEC262226 FUG262226 FKK262226 FAO262226 EQS262226 EGW262226 DXA262226 DNE262226 DDI262226 CTM262226 CJQ262226 BZU262226 BPY262226 BGC262226 AWG262226 AMK262226 ACO262226 SS262226 IW262226 A262226 WVI196690 WLM196690 WBQ196690 VRU196690 VHY196690 UYC196690 UOG196690 UEK196690 TUO196690 TKS196690 TAW196690 SRA196690 SHE196690 RXI196690 RNM196690 RDQ196690 QTU196690 QJY196690 QAC196690 PQG196690 PGK196690 OWO196690 OMS196690 OCW196690 NTA196690 NJE196690 MZI196690 MPM196690 MFQ196690 LVU196690 LLY196690 LCC196690 KSG196690 KIK196690 JYO196690 JOS196690 JEW196690 IVA196690 ILE196690 IBI196690 HRM196690 HHQ196690 GXU196690 GNY196690 GEC196690 FUG196690 FKK196690 FAO196690 EQS196690 EGW196690 DXA196690 DNE196690 DDI196690 CTM196690 CJQ196690 BZU196690 BPY196690 BGC196690 AWG196690 AMK196690 ACO196690 SS196690 IW196690 A196690 WVI131154 WLM131154 WBQ131154 VRU131154 VHY131154 UYC131154 UOG131154 UEK131154 TUO131154 TKS131154 TAW131154 SRA131154 SHE131154 RXI131154 RNM131154 RDQ131154 QTU131154 QJY131154 QAC131154 PQG131154 PGK131154 OWO131154 OMS131154 OCW131154 NTA131154 NJE131154 MZI131154 MPM131154 MFQ131154 LVU131154 LLY131154 LCC131154 KSG131154 KIK131154 JYO131154 JOS131154 JEW131154 IVA131154 ILE131154 IBI131154 HRM131154 HHQ131154 GXU131154 GNY131154 GEC131154 FUG131154 FKK131154 FAO131154 EQS131154 EGW131154 DXA131154 DNE131154 DDI131154 CTM131154 CJQ131154 BZU131154 BPY131154 BGC131154 AWG131154 AMK131154 ACO131154 SS131154 IW131154 A131154 WVI65618 WLM65618 WBQ65618 VRU65618 VHY65618 UYC65618 UOG65618 UEK65618 TUO65618 TKS65618 TAW65618 SRA65618 SHE65618 RXI65618 RNM65618 RDQ65618 QTU65618 QJY65618 QAC65618 PQG65618 PGK65618 OWO65618 OMS65618 OCW65618 NTA65618 NJE65618 MZI65618 MPM65618 MFQ65618 LVU65618 LLY65618 LCC65618 KSG65618 KIK65618 JYO65618 JOS65618 JEW65618 IVA65618 ILE65618 IBI65618 HRM65618 HHQ65618 GXU65618 GNY65618 GEC65618 FUG65618 FKK65618 FAO65618 EQS65618 EGW65618 DXA65618 DNE65618 DDI65618 CTM65618 CJQ65618 BZU65618 BPY65618 BGC65618 AWG65618 AMK65618 ACO65618 SS65618 IW65618 A65618 WVI82 WLM82 WBQ82 VRU82 VHY82 UYC82 UOG82 UEK82 TUO82 TKS82 TAW82 SRA82 SHE82 RXI82 RNM82 RDQ82 QTU82 QJY82 QAC82 PQG82 PGK82 OWO82 OMS82 OCW82 NTA82 NJE82 MZI82 MPM82 MFQ82 LVU82 LLY82 LCC82 KSG82 KIK82 JYO82 JOS82 JEW82 IVA82 ILE82 IBI82 HRM82 HHQ82 GXU82 GNY82 GEC82 FUG82 FKK82 FAO82 EQS82 EGW82 DXA82 DNE82 DDI82 CTM82 CJQ82 BZU82 BPY82 BGC82 AWG82 AMK82 ACO82 SS82 IW82">
      <formula1>$Z$9:$Z$43</formula1>
    </dataValidation>
    <dataValidation type="list" allowBlank="1" showInputMessage="1" showErrorMessage="1" sqref="D18:I18 WVL983058:WVQ983058 WLP983058:WLU983058 WBT983058:WBY983058 VRX983058:VSC983058 VIB983058:VIG983058 UYF983058:UYK983058 UOJ983058:UOO983058 UEN983058:UES983058 TUR983058:TUW983058 TKV983058:TLA983058 TAZ983058:TBE983058 SRD983058:SRI983058 SHH983058:SHM983058 RXL983058:RXQ983058 RNP983058:RNU983058 RDT983058:RDY983058 QTX983058:QUC983058 QKB983058:QKG983058 QAF983058:QAK983058 PQJ983058:PQO983058 PGN983058:PGS983058 OWR983058:OWW983058 OMV983058:ONA983058 OCZ983058:ODE983058 NTD983058:NTI983058 NJH983058:NJM983058 MZL983058:MZQ983058 MPP983058:MPU983058 MFT983058:MFY983058 LVX983058:LWC983058 LMB983058:LMG983058 LCF983058:LCK983058 KSJ983058:KSO983058 KIN983058:KIS983058 JYR983058:JYW983058 JOV983058:JPA983058 JEZ983058:JFE983058 IVD983058:IVI983058 ILH983058:ILM983058 IBL983058:IBQ983058 HRP983058:HRU983058 HHT983058:HHY983058 GXX983058:GYC983058 GOB983058:GOG983058 GEF983058:GEK983058 FUJ983058:FUO983058 FKN983058:FKS983058 FAR983058:FAW983058 EQV983058:ERA983058 EGZ983058:EHE983058 DXD983058:DXI983058 DNH983058:DNM983058 DDL983058:DDQ983058 CTP983058:CTU983058 CJT983058:CJY983058 BZX983058:CAC983058 BQB983058:BQG983058 BGF983058:BGK983058 AWJ983058:AWO983058 AMN983058:AMS983058 ACR983058:ACW983058 SV983058:TA983058 IZ983058:JE983058 D983058:I983058 WVL917522:WVQ917522 WLP917522:WLU917522 WBT917522:WBY917522 VRX917522:VSC917522 VIB917522:VIG917522 UYF917522:UYK917522 UOJ917522:UOO917522 UEN917522:UES917522 TUR917522:TUW917522 TKV917522:TLA917522 TAZ917522:TBE917522 SRD917522:SRI917522 SHH917522:SHM917522 RXL917522:RXQ917522 RNP917522:RNU917522 RDT917522:RDY917522 QTX917522:QUC917522 QKB917522:QKG917522 QAF917522:QAK917522 PQJ917522:PQO917522 PGN917522:PGS917522 OWR917522:OWW917522 OMV917522:ONA917522 OCZ917522:ODE917522 NTD917522:NTI917522 NJH917522:NJM917522 MZL917522:MZQ917522 MPP917522:MPU917522 MFT917522:MFY917522 LVX917522:LWC917522 LMB917522:LMG917522 LCF917522:LCK917522 KSJ917522:KSO917522 KIN917522:KIS917522 JYR917522:JYW917522 JOV917522:JPA917522 JEZ917522:JFE917522 IVD917522:IVI917522 ILH917522:ILM917522 IBL917522:IBQ917522 HRP917522:HRU917522 HHT917522:HHY917522 GXX917522:GYC917522 GOB917522:GOG917522 GEF917522:GEK917522 FUJ917522:FUO917522 FKN917522:FKS917522 FAR917522:FAW917522 EQV917522:ERA917522 EGZ917522:EHE917522 DXD917522:DXI917522 DNH917522:DNM917522 DDL917522:DDQ917522 CTP917522:CTU917522 CJT917522:CJY917522 BZX917522:CAC917522 BQB917522:BQG917522 BGF917522:BGK917522 AWJ917522:AWO917522 AMN917522:AMS917522 ACR917522:ACW917522 SV917522:TA917522 IZ917522:JE917522 D917522:I917522 WVL851986:WVQ851986 WLP851986:WLU851986 WBT851986:WBY851986 VRX851986:VSC851986 VIB851986:VIG851986 UYF851986:UYK851986 UOJ851986:UOO851986 UEN851986:UES851986 TUR851986:TUW851986 TKV851986:TLA851986 TAZ851986:TBE851986 SRD851986:SRI851986 SHH851986:SHM851986 RXL851986:RXQ851986 RNP851986:RNU851986 RDT851986:RDY851986 QTX851986:QUC851986 QKB851986:QKG851986 QAF851986:QAK851986 PQJ851986:PQO851986 PGN851986:PGS851986 OWR851986:OWW851986 OMV851986:ONA851986 OCZ851986:ODE851986 NTD851986:NTI851986 NJH851986:NJM851986 MZL851986:MZQ851986 MPP851986:MPU851986 MFT851986:MFY851986 LVX851986:LWC851986 LMB851986:LMG851986 LCF851986:LCK851986 KSJ851986:KSO851986 KIN851986:KIS851986 JYR851986:JYW851986 JOV851986:JPA851986 JEZ851986:JFE851986 IVD851986:IVI851986 ILH851986:ILM851986 IBL851986:IBQ851986 HRP851986:HRU851986 HHT851986:HHY851986 GXX851986:GYC851986 GOB851986:GOG851986 GEF851986:GEK851986 FUJ851986:FUO851986 FKN851986:FKS851986 FAR851986:FAW851986 EQV851986:ERA851986 EGZ851986:EHE851986 DXD851986:DXI851986 DNH851986:DNM851986 DDL851986:DDQ851986 CTP851986:CTU851986 CJT851986:CJY851986 BZX851986:CAC851986 BQB851986:BQG851986 BGF851986:BGK851986 AWJ851986:AWO851986 AMN851986:AMS851986 ACR851986:ACW851986 SV851986:TA851986 IZ851986:JE851986 D851986:I851986 WVL786450:WVQ786450 WLP786450:WLU786450 WBT786450:WBY786450 VRX786450:VSC786450 VIB786450:VIG786450 UYF786450:UYK786450 UOJ786450:UOO786450 UEN786450:UES786450 TUR786450:TUW786450 TKV786450:TLA786450 TAZ786450:TBE786450 SRD786450:SRI786450 SHH786450:SHM786450 RXL786450:RXQ786450 RNP786450:RNU786450 RDT786450:RDY786450 QTX786450:QUC786450 QKB786450:QKG786450 QAF786450:QAK786450 PQJ786450:PQO786450 PGN786450:PGS786450 OWR786450:OWW786450 OMV786450:ONA786450 OCZ786450:ODE786450 NTD786450:NTI786450 NJH786450:NJM786450 MZL786450:MZQ786450 MPP786450:MPU786450 MFT786450:MFY786450 LVX786450:LWC786450 LMB786450:LMG786450 LCF786450:LCK786450 KSJ786450:KSO786450 KIN786450:KIS786450 JYR786450:JYW786450 JOV786450:JPA786450 JEZ786450:JFE786450 IVD786450:IVI786450 ILH786450:ILM786450 IBL786450:IBQ786450 HRP786450:HRU786450 HHT786450:HHY786450 GXX786450:GYC786450 GOB786450:GOG786450 GEF786450:GEK786450 FUJ786450:FUO786450 FKN786450:FKS786450 FAR786450:FAW786450 EQV786450:ERA786450 EGZ786450:EHE786450 DXD786450:DXI786450 DNH786450:DNM786450 DDL786450:DDQ786450 CTP786450:CTU786450 CJT786450:CJY786450 BZX786450:CAC786450 BQB786450:BQG786450 BGF786450:BGK786450 AWJ786450:AWO786450 AMN786450:AMS786450 ACR786450:ACW786450 SV786450:TA786450 IZ786450:JE786450 D786450:I786450 WVL720914:WVQ720914 WLP720914:WLU720914 WBT720914:WBY720914 VRX720914:VSC720914 VIB720914:VIG720914 UYF720914:UYK720914 UOJ720914:UOO720914 UEN720914:UES720914 TUR720914:TUW720914 TKV720914:TLA720914 TAZ720914:TBE720914 SRD720914:SRI720914 SHH720914:SHM720914 RXL720914:RXQ720914 RNP720914:RNU720914 RDT720914:RDY720914 QTX720914:QUC720914 QKB720914:QKG720914 QAF720914:QAK720914 PQJ720914:PQO720914 PGN720914:PGS720914 OWR720914:OWW720914 OMV720914:ONA720914 OCZ720914:ODE720914 NTD720914:NTI720914 NJH720914:NJM720914 MZL720914:MZQ720914 MPP720914:MPU720914 MFT720914:MFY720914 LVX720914:LWC720914 LMB720914:LMG720914 LCF720914:LCK720914 KSJ720914:KSO720914 KIN720914:KIS720914 JYR720914:JYW720914 JOV720914:JPA720914 JEZ720914:JFE720914 IVD720914:IVI720914 ILH720914:ILM720914 IBL720914:IBQ720914 HRP720914:HRU720914 HHT720914:HHY720914 GXX720914:GYC720914 GOB720914:GOG720914 GEF720914:GEK720914 FUJ720914:FUO720914 FKN720914:FKS720914 FAR720914:FAW720914 EQV720914:ERA720914 EGZ720914:EHE720914 DXD720914:DXI720914 DNH720914:DNM720914 DDL720914:DDQ720914 CTP720914:CTU720914 CJT720914:CJY720914 BZX720914:CAC720914 BQB720914:BQG720914 BGF720914:BGK720914 AWJ720914:AWO720914 AMN720914:AMS720914 ACR720914:ACW720914 SV720914:TA720914 IZ720914:JE720914 D720914:I720914 WVL655378:WVQ655378 WLP655378:WLU655378 WBT655378:WBY655378 VRX655378:VSC655378 VIB655378:VIG655378 UYF655378:UYK655378 UOJ655378:UOO655378 UEN655378:UES655378 TUR655378:TUW655378 TKV655378:TLA655378 TAZ655378:TBE655378 SRD655378:SRI655378 SHH655378:SHM655378 RXL655378:RXQ655378 RNP655378:RNU655378 RDT655378:RDY655378 QTX655378:QUC655378 QKB655378:QKG655378 QAF655378:QAK655378 PQJ655378:PQO655378 PGN655378:PGS655378 OWR655378:OWW655378 OMV655378:ONA655378 OCZ655378:ODE655378 NTD655378:NTI655378 NJH655378:NJM655378 MZL655378:MZQ655378 MPP655378:MPU655378 MFT655378:MFY655378 LVX655378:LWC655378 LMB655378:LMG655378 LCF655378:LCK655378 KSJ655378:KSO655378 KIN655378:KIS655378 JYR655378:JYW655378 JOV655378:JPA655378 JEZ655378:JFE655378 IVD655378:IVI655378 ILH655378:ILM655378 IBL655378:IBQ655378 HRP655378:HRU655378 HHT655378:HHY655378 GXX655378:GYC655378 GOB655378:GOG655378 GEF655378:GEK655378 FUJ655378:FUO655378 FKN655378:FKS655378 FAR655378:FAW655378 EQV655378:ERA655378 EGZ655378:EHE655378 DXD655378:DXI655378 DNH655378:DNM655378 DDL655378:DDQ655378 CTP655378:CTU655378 CJT655378:CJY655378 BZX655378:CAC655378 BQB655378:BQG655378 BGF655378:BGK655378 AWJ655378:AWO655378 AMN655378:AMS655378 ACR655378:ACW655378 SV655378:TA655378 IZ655378:JE655378 D655378:I655378 WVL589842:WVQ589842 WLP589842:WLU589842 WBT589842:WBY589842 VRX589842:VSC589842 VIB589842:VIG589842 UYF589842:UYK589842 UOJ589842:UOO589842 UEN589842:UES589842 TUR589842:TUW589842 TKV589842:TLA589842 TAZ589842:TBE589842 SRD589842:SRI589842 SHH589842:SHM589842 RXL589842:RXQ589842 RNP589842:RNU589842 RDT589842:RDY589842 QTX589842:QUC589842 QKB589842:QKG589842 QAF589842:QAK589842 PQJ589842:PQO589842 PGN589842:PGS589842 OWR589842:OWW589842 OMV589842:ONA589842 OCZ589842:ODE589842 NTD589842:NTI589842 NJH589842:NJM589842 MZL589842:MZQ589842 MPP589842:MPU589842 MFT589842:MFY589842 LVX589842:LWC589842 LMB589842:LMG589842 LCF589842:LCK589842 KSJ589842:KSO589842 KIN589842:KIS589842 JYR589842:JYW589842 JOV589842:JPA589842 JEZ589842:JFE589842 IVD589842:IVI589842 ILH589842:ILM589842 IBL589842:IBQ589842 HRP589842:HRU589842 HHT589842:HHY589842 GXX589842:GYC589842 GOB589842:GOG589842 GEF589842:GEK589842 FUJ589842:FUO589842 FKN589842:FKS589842 FAR589842:FAW589842 EQV589842:ERA589842 EGZ589842:EHE589842 DXD589842:DXI589842 DNH589842:DNM589842 DDL589842:DDQ589842 CTP589842:CTU589842 CJT589842:CJY589842 BZX589842:CAC589842 BQB589842:BQG589842 BGF589842:BGK589842 AWJ589842:AWO589842 AMN589842:AMS589842 ACR589842:ACW589842 SV589842:TA589842 IZ589842:JE589842 D589842:I589842 WVL524306:WVQ524306 WLP524306:WLU524306 WBT524306:WBY524306 VRX524306:VSC524306 VIB524306:VIG524306 UYF524306:UYK524306 UOJ524306:UOO524306 UEN524306:UES524306 TUR524306:TUW524306 TKV524306:TLA524306 TAZ524306:TBE524306 SRD524306:SRI524306 SHH524306:SHM524306 RXL524306:RXQ524306 RNP524306:RNU524306 RDT524306:RDY524306 QTX524306:QUC524306 QKB524306:QKG524306 QAF524306:QAK524306 PQJ524306:PQO524306 PGN524306:PGS524306 OWR524306:OWW524306 OMV524306:ONA524306 OCZ524306:ODE524306 NTD524306:NTI524306 NJH524306:NJM524306 MZL524306:MZQ524306 MPP524306:MPU524306 MFT524306:MFY524306 LVX524306:LWC524306 LMB524306:LMG524306 LCF524306:LCK524306 KSJ524306:KSO524306 KIN524306:KIS524306 JYR524306:JYW524306 JOV524306:JPA524306 JEZ524306:JFE524306 IVD524306:IVI524306 ILH524306:ILM524306 IBL524306:IBQ524306 HRP524306:HRU524306 HHT524306:HHY524306 GXX524306:GYC524306 GOB524306:GOG524306 GEF524306:GEK524306 FUJ524306:FUO524306 FKN524306:FKS524306 FAR524306:FAW524306 EQV524306:ERA524306 EGZ524306:EHE524306 DXD524306:DXI524306 DNH524306:DNM524306 DDL524306:DDQ524306 CTP524306:CTU524306 CJT524306:CJY524306 BZX524306:CAC524306 BQB524306:BQG524306 BGF524306:BGK524306 AWJ524306:AWO524306 AMN524306:AMS524306 ACR524306:ACW524306 SV524306:TA524306 IZ524306:JE524306 D524306:I524306 WVL458770:WVQ458770 WLP458770:WLU458770 WBT458770:WBY458770 VRX458770:VSC458770 VIB458770:VIG458770 UYF458770:UYK458770 UOJ458770:UOO458770 UEN458770:UES458770 TUR458770:TUW458770 TKV458770:TLA458770 TAZ458770:TBE458770 SRD458770:SRI458770 SHH458770:SHM458770 RXL458770:RXQ458770 RNP458770:RNU458770 RDT458770:RDY458770 QTX458770:QUC458770 QKB458770:QKG458770 QAF458770:QAK458770 PQJ458770:PQO458770 PGN458770:PGS458770 OWR458770:OWW458770 OMV458770:ONA458770 OCZ458770:ODE458770 NTD458770:NTI458770 NJH458770:NJM458770 MZL458770:MZQ458770 MPP458770:MPU458770 MFT458770:MFY458770 LVX458770:LWC458770 LMB458770:LMG458770 LCF458770:LCK458770 KSJ458770:KSO458770 KIN458770:KIS458770 JYR458770:JYW458770 JOV458770:JPA458770 JEZ458770:JFE458770 IVD458770:IVI458770 ILH458770:ILM458770 IBL458770:IBQ458770 HRP458770:HRU458770 HHT458770:HHY458770 GXX458770:GYC458770 GOB458770:GOG458770 GEF458770:GEK458770 FUJ458770:FUO458770 FKN458770:FKS458770 FAR458770:FAW458770 EQV458770:ERA458770 EGZ458770:EHE458770 DXD458770:DXI458770 DNH458770:DNM458770 DDL458770:DDQ458770 CTP458770:CTU458770 CJT458770:CJY458770 BZX458770:CAC458770 BQB458770:BQG458770 BGF458770:BGK458770 AWJ458770:AWO458770 AMN458770:AMS458770 ACR458770:ACW458770 SV458770:TA458770 IZ458770:JE458770 D458770:I458770 WVL393234:WVQ393234 WLP393234:WLU393234 WBT393234:WBY393234 VRX393234:VSC393234 VIB393234:VIG393234 UYF393234:UYK393234 UOJ393234:UOO393234 UEN393234:UES393234 TUR393234:TUW393234 TKV393234:TLA393234 TAZ393234:TBE393234 SRD393234:SRI393234 SHH393234:SHM393234 RXL393234:RXQ393234 RNP393234:RNU393234 RDT393234:RDY393234 QTX393234:QUC393234 QKB393234:QKG393234 QAF393234:QAK393234 PQJ393234:PQO393234 PGN393234:PGS393234 OWR393234:OWW393234 OMV393234:ONA393234 OCZ393234:ODE393234 NTD393234:NTI393234 NJH393234:NJM393234 MZL393234:MZQ393234 MPP393234:MPU393234 MFT393234:MFY393234 LVX393234:LWC393234 LMB393234:LMG393234 LCF393234:LCK393234 KSJ393234:KSO393234 KIN393234:KIS393234 JYR393234:JYW393234 JOV393234:JPA393234 JEZ393234:JFE393234 IVD393234:IVI393234 ILH393234:ILM393234 IBL393234:IBQ393234 HRP393234:HRU393234 HHT393234:HHY393234 GXX393234:GYC393234 GOB393234:GOG393234 GEF393234:GEK393234 FUJ393234:FUO393234 FKN393234:FKS393234 FAR393234:FAW393234 EQV393234:ERA393234 EGZ393234:EHE393234 DXD393234:DXI393234 DNH393234:DNM393234 DDL393234:DDQ393234 CTP393234:CTU393234 CJT393234:CJY393234 BZX393234:CAC393234 BQB393234:BQG393234 BGF393234:BGK393234 AWJ393234:AWO393234 AMN393234:AMS393234 ACR393234:ACW393234 SV393234:TA393234 IZ393234:JE393234 D393234:I393234 WVL327698:WVQ327698 WLP327698:WLU327698 WBT327698:WBY327698 VRX327698:VSC327698 VIB327698:VIG327698 UYF327698:UYK327698 UOJ327698:UOO327698 UEN327698:UES327698 TUR327698:TUW327698 TKV327698:TLA327698 TAZ327698:TBE327698 SRD327698:SRI327698 SHH327698:SHM327698 RXL327698:RXQ327698 RNP327698:RNU327698 RDT327698:RDY327698 QTX327698:QUC327698 QKB327698:QKG327698 QAF327698:QAK327698 PQJ327698:PQO327698 PGN327698:PGS327698 OWR327698:OWW327698 OMV327698:ONA327698 OCZ327698:ODE327698 NTD327698:NTI327698 NJH327698:NJM327698 MZL327698:MZQ327698 MPP327698:MPU327698 MFT327698:MFY327698 LVX327698:LWC327698 LMB327698:LMG327698 LCF327698:LCK327698 KSJ327698:KSO327698 KIN327698:KIS327698 JYR327698:JYW327698 JOV327698:JPA327698 JEZ327698:JFE327698 IVD327698:IVI327698 ILH327698:ILM327698 IBL327698:IBQ327698 HRP327698:HRU327698 HHT327698:HHY327698 GXX327698:GYC327698 GOB327698:GOG327698 GEF327698:GEK327698 FUJ327698:FUO327698 FKN327698:FKS327698 FAR327698:FAW327698 EQV327698:ERA327698 EGZ327698:EHE327698 DXD327698:DXI327698 DNH327698:DNM327698 DDL327698:DDQ327698 CTP327698:CTU327698 CJT327698:CJY327698 BZX327698:CAC327698 BQB327698:BQG327698 BGF327698:BGK327698 AWJ327698:AWO327698 AMN327698:AMS327698 ACR327698:ACW327698 SV327698:TA327698 IZ327698:JE327698 D327698:I327698 WVL262162:WVQ262162 WLP262162:WLU262162 WBT262162:WBY262162 VRX262162:VSC262162 VIB262162:VIG262162 UYF262162:UYK262162 UOJ262162:UOO262162 UEN262162:UES262162 TUR262162:TUW262162 TKV262162:TLA262162 TAZ262162:TBE262162 SRD262162:SRI262162 SHH262162:SHM262162 RXL262162:RXQ262162 RNP262162:RNU262162 RDT262162:RDY262162 QTX262162:QUC262162 QKB262162:QKG262162 QAF262162:QAK262162 PQJ262162:PQO262162 PGN262162:PGS262162 OWR262162:OWW262162 OMV262162:ONA262162 OCZ262162:ODE262162 NTD262162:NTI262162 NJH262162:NJM262162 MZL262162:MZQ262162 MPP262162:MPU262162 MFT262162:MFY262162 LVX262162:LWC262162 LMB262162:LMG262162 LCF262162:LCK262162 KSJ262162:KSO262162 KIN262162:KIS262162 JYR262162:JYW262162 JOV262162:JPA262162 JEZ262162:JFE262162 IVD262162:IVI262162 ILH262162:ILM262162 IBL262162:IBQ262162 HRP262162:HRU262162 HHT262162:HHY262162 GXX262162:GYC262162 GOB262162:GOG262162 GEF262162:GEK262162 FUJ262162:FUO262162 FKN262162:FKS262162 FAR262162:FAW262162 EQV262162:ERA262162 EGZ262162:EHE262162 DXD262162:DXI262162 DNH262162:DNM262162 DDL262162:DDQ262162 CTP262162:CTU262162 CJT262162:CJY262162 BZX262162:CAC262162 BQB262162:BQG262162 BGF262162:BGK262162 AWJ262162:AWO262162 AMN262162:AMS262162 ACR262162:ACW262162 SV262162:TA262162 IZ262162:JE262162 D262162:I262162 WVL196626:WVQ196626 WLP196626:WLU196626 WBT196626:WBY196626 VRX196626:VSC196626 VIB196626:VIG196626 UYF196626:UYK196626 UOJ196626:UOO196626 UEN196626:UES196626 TUR196626:TUW196626 TKV196626:TLA196626 TAZ196626:TBE196626 SRD196626:SRI196626 SHH196626:SHM196626 RXL196626:RXQ196626 RNP196626:RNU196626 RDT196626:RDY196626 QTX196626:QUC196626 QKB196626:QKG196626 QAF196626:QAK196626 PQJ196626:PQO196626 PGN196626:PGS196626 OWR196626:OWW196626 OMV196626:ONA196626 OCZ196626:ODE196626 NTD196626:NTI196626 NJH196626:NJM196626 MZL196626:MZQ196626 MPP196626:MPU196626 MFT196626:MFY196626 LVX196626:LWC196626 LMB196626:LMG196626 LCF196626:LCK196626 KSJ196626:KSO196626 KIN196626:KIS196626 JYR196626:JYW196626 JOV196626:JPA196626 JEZ196626:JFE196626 IVD196626:IVI196626 ILH196626:ILM196626 IBL196626:IBQ196626 HRP196626:HRU196626 HHT196626:HHY196626 GXX196626:GYC196626 GOB196626:GOG196626 GEF196626:GEK196626 FUJ196626:FUO196626 FKN196626:FKS196626 FAR196626:FAW196626 EQV196626:ERA196626 EGZ196626:EHE196626 DXD196626:DXI196626 DNH196626:DNM196626 DDL196626:DDQ196626 CTP196626:CTU196626 CJT196626:CJY196626 BZX196626:CAC196626 BQB196626:BQG196626 BGF196626:BGK196626 AWJ196626:AWO196626 AMN196626:AMS196626 ACR196626:ACW196626 SV196626:TA196626 IZ196626:JE196626 D196626:I196626 WVL131090:WVQ131090 WLP131090:WLU131090 WBT131090:WBY131090 VRX131090:VSC131090 VIB131090:VIG131090 UYF131090:UYK131090 UOJ131090:UOO131090 UEN131090:UES131090 TUR131090:TUW131090 TKV131090:TLA131090 TAZ131090:TBE131090 SRD131090:SRI131090 SHH131090:SHM131090 RXL131090:RXQ131090 RNP131090:RNU131090 RDT131090:RDY131090 QTX131090:QUC131090 QKB131090:QKG131090 QAF131090:QAK131090 PQJ131090:PQO131090 PGN131090:PGS131090 OWR131090:OWW131090 OMV131090:ONA131090 OCZ131090:ODE131090 NTD131090:NTI131090 NJH131090:NJM131090 MZL131090:MZQ131090 MPP131090:MPU131090 MFT131090:MFY131090 LVX131090:LWC131090 LMB131090:LMG131090 LCF131090:LCK131090 KSJ131090:KSO131090 KIN131090:KIS131090 JYR131090:JYW131090 JOV131090:JPA131090 JEZ131090:JFE131090 IVD131090:IVI131090 ILH131090:ILM131090 IBL131090:IBQ131090 HRP131090:HRU131090 HHT131090:HHY131090 GXX131090:GYC131090 GOB131090:GOG131090 GEF131090:GEK131090 FUJ131090:FUO131090 FKN131090:FKS131090 FAR131090:FAW131090 EQV131090:ERA131090 EGZ131090:EHE131090 DXD131090:DXI131090 DNH131090:DNM131090 DDL131090:DDQ131090 CTP131090:CTU131090 CJT131090:CJY131090 BZX131090:CAC131090 BQB131090:BQG131090 BGF131090:BGK131090 AWJ131090:AWO131090 AMN131090:AMS131090 ACR131090:ACW131090 SV131090:TA131090 IZ131090:JE131090 D131090:I131090 WVL65554:WVQ65554 WLP65554:WLU65554 WBT65554:WBY65554 VRX65554:VSC65554 VIB65554:VIG65554 UYF65554:UYK65554 UOJ65554:UOO65554 UEN65554:UES65554 TUR65554:TUW65554 TKV65554:TLA65554 TAZ65554:TBE65554 SRD65554:SRI65554 SHH65554:SHM65554 RXL65554:RXQ65554 RNP65554:RNU65554 RDT65554:RDY65554 QTX65554:QUC65554 QKB65554:QKG65554 QAF65554:QAK65554 PQJ65554:PQO65554 PGN65554:PGS65554 OWR65554:OWW65554 OMV65554:ONA65554 OCZ65554:ODE65554 NTD65554:NTI65554 NJH65554:NJM65554 MZL65554:MZQ65554 MPP65554:MPU65554 MFT65554:MFY65554 LVX65554:LWC65554 LMB65554:LMG65554 LCF65554:LCK65554 KSJ65554:KSO65554 KIN65554:KIS65554 JYR65554:JYW65554 JOV65554:JPA65554 JEZ65554:JFE65554 IVD65554:IVI65554 ILH65554:ILM65554 IBL65554:IBQ65554 HRP65554:HRU65554 HHT65554:HHY65554 GXX65554:GYC65554 GOB65554:GOG65554 GEF65554:GEK65554 FUJ65554:FUO65554 FKN65554:FKS65554 FAR65554:FAW65554 EQV65554:ERA65554 EGZ65554:EHE65554 DXD65554:DXI65554 DNH65554:DNM65554 DDL65554:DDQ65554 CTP65554:CTU65554 CJT65554:CJY65554 BZX65554:CAC65554 BQB65554:BQG65554 BGF65554:BGK65554 AWJ65554:AWO65554 AMN65554:AMS65554 ACR65554:ACW65554 SV65554:TA65554 IZ65554:JE65554 D65554:I65554 WVL18:WVQ18 WLP18:WLU18 WBT18:WBY18 VRX18:VSC18 VIB18:VIG18 UYF18:UYK18 UOJ18:UOO18 UEN18:UES18 TUR18:TUW18 TKV18:TLA18 TAZ18:TBE18 SRD18:SRI18 SHH18:SHM18 RXL18:RXQ18 RNP18:RNU18 RDT18:RDY18 QTX18:QUC18 QKB18:QKG18 QAF18:QAK18 PQJ18:PQO18 PGN18:PGS18 OWR18:OWW18 OMV18:ONA18 OCZ18:ODE18 NTD18:NTI18 NJH18:NJM18 MZL18:MZQ18 MPP18:MPU18 MFT18:MFY18 LVX18:LWC18 LMB18:LMG18 LCF18:LCK18 KSJ18:KSO18 KIN18:KIS18 JYR18:JYW18 JOV18:JPA18 JEZ18:JFE18 IVD18:IVI18 ILH18:ILM18 IBL18:IBQ18 HRP18:HRU18 HHT18:HHY18 GXX18:GYC18 GOB18:GOG18 GEF18:GEK18 FUJ18:FUO18 FKN18:FKS18 FAR18:FAW18 EQV18:ERA18 EGZ18:EHE18 DXD18:DXI18 DNH18:DNM18 DDL18:DDQ18 CTP18:CTU18 CJT18:CJY18 BZX18:CAC18 BQB18:BQG18 BGF18:BGK18 AWJ18:AWO18 AMN18:AMS18 ACR18:ACW18 SV18:TA18 IZ18:JE18">
      <formula1>$M$9:$M$11</formula1>
    </dataValidation>
    <dataValidation type="list" allowBlank="1" showInputMessage="1" showErrorMessage="1" sqref="C32 WVK983076 WLO983076 WBS983076 VRW983076 VIA983076 UYE983076 UOI983076 UEM983076 TUQ983076 TKU983076 TAY983076 SRC983076 SHG983076 RXK983076 RNO983076 RDS983076 QTW983076 QKA983076 QAE983076 PQI983076 PGM983076 OWQ983076 OMU983076 OCY983076 NTC983076 NJG983076 MZK983076 MPO983076 MFS983076 LVW983076 LMA983076 LCE983076 KSI983076 KIM983076 JYQ983076 JOU983076 JEY983076 IVC983076 ILG983076 IBK983076 HRO983076 HHS983076 GXW983076 GOA983076 GEE983076 FUI983076 FKM983076 FAQ983076 EQU983076 EGY983076 DXC983076 DNG983076 DDK983076 CTO983076 CJS983076 BZW983076 BQA983076 BGE983076 AWI983076 AMM983076 ACQ983076 SU983076 IY983076 C983076 WVK917540 WLO917540 WBS917540 VRW917540 VIA917540 UYE917540 UOI917540 UEM917540 TUQ917540 TKU917540 TAY917540 SRC917540 SHG917540 RXK917540 RNO917540 RDS917540 QTW917540 QKA917540 QAE917540 PQI917540 PGM917540 OWQ917540 OMU917540 OCY917540 NTC917540 NJG917540 MZK917540 MPO917540 MFS917540 LVW917540 LMA917540 LCE917540 KSI917540 KIM917540 JYQ917540 JOU917540 JEY917540 IVC917540 ILG917540 IBK917540 HRO917540 HHS917540 GXW917540 GOA917540 GEE917540 FUI917540 FKM917540 FAQ917540 EQU917540 EGY917540 DXC917540 DNG917540 DDK917540 CTO917540 CJS917540 BZW917540 BQA917540 BGE917540 AWI917540 AMM917540 ACQ917540 SU917540 IY917540 C917540 WVK852004 WLO852004 WBS852004 VRW852004 VIA852004 UYE852004 UOI852004 UEM852004 TUQ852004 TKU852004 TAY852004 SRC852004 SHG852004 RXK852004 RNO852004 RDS852004 QTW852004 QKA852004 QAE852004 PQI852004 PGM852004 OWQ852004 OMU852004 OCY852004 NTC852004 NJG852004 MZK852004 MPO852004 MFS852004 LVW852004 LMA852004 LCE852004 KSI852004 KIM852004 JYQ852004 JOU852004 JEY852004 IVC852004 ILG852004 IBK852004 HRO852004 HHS852004 GXW852004 GOA852004 GEE852004 FUI852004 FKM852004 FAQ852004 EQU852004 EGY852004 DXC852004 DNG852004 DDK852004 CTO852004 CJS852004 BZW852004 BQA852004 BGE852004 AWI852004 AMM852004 ACQ852004 SU852004 IY852004 C852004 WVK786468 WLO786468 WBS786468 VRW786468 VIA786468 UYE786468 UOI786468 UEM786468 TUQ786468 TKU786468 TAY786468 SRC786468 SHG786468 RXK786468 RNO786468 RDS786468 QTW786468 QKA786468 QAE786468 PQI786468 PGM786468 OWQ786468 OMU786468 OCY786468 NTC786468 NJG786468 MZK786468 MPO786468 MFS786468 LVW786468 LMA786468 LCE786468 KSI786468 KIM786468 JYQ786468 JOU786468 JEY786468 IVC786468 ILG786468 IBK786468 HRO786468 HHS786468 GXW786468 GOA786468 GEE786468 FUI786468 FKM786468 FAQ786468 EQU786468 EGY786468 DXC786468 DNG786468 DDK786468 CTO786468 CJS786468 BZW786468 BQA786468 BGE786468 AWI786468 AMM786468 ACQ786468 SU786468 IY786468 C786468 WVK720932 WLO720932 WBS720932 VRW720932 VIA720932 UYE720932 UOI720932 UEM720932 TUQ720932 TKU720932 TAY720932 SRC720932 SHG720932 RXK720932 RNO720932 RDS720932 QTW720932 QKA720932 QAE720932 PQI720932 PGM720932 OWQ720932 OMU720932 OCY720932 NTC720932 NJG720932 MZK720932 MPO720932 MFS720932 LVW720932 LMA720932 LCE720932 KSI720932 KIM720932 JYQ720932 JOU720932 JEY720932 IVC720932 ILG720932 IBK720932 HRO720932 HHS720932 GXW720932 GOA720932 GEE720932 FUI720932 FKM720932 FAQ720932 EQU720932 EGY720932 DXC720932 DNG720932 DDK720932 CTO720932 CJS720932 BZW720932 BQA720932 BGE720932 AWI720932 AMM720932 ACQ720932 SU720932 IY720932 C720932 WVK655396 WLO655396 WBS655396 VRW655396 VIA655396 UYE655396 UOI655396 UEM655396 TUQ655396 TKU655396 TAY655396 SRC655396 SHG655396 RXK655396 RNO655396 RDS655396 QTW655396 QKA655396 QAE655396 PQI655396 PGM655396 OWQ655396 OMU655396 OCY655396 NTC655396 NJG655396 MZK655396 MPO655396 MFS655396 LVW655396 LMA655396 LCE655396 KSI655396 KIM655396 JYQ655396 JOU655396 JEY655396 IVC655396 ILG655396 IBK655396 HRO655396 HHS655396 GXW655396 GOA655396 GEE655396 FUI655396 FKM655396 FAQ655396 EQU655396 EGY655396 DXC655396 DNG655396 DDK655396 CTO655396 CJS655396 BZW655396 BQA655396 BGE655396 AWI655396 AMM655396 ACQ655396 SU655396 IY655396 C655396 WVK589860 WLO589860 WBS589860 VRW589860 VIA589860 UYE589860 UOI589860 UEM589860 TUQ589860 TKU589860 TAY589860 SRC589860 SHG589860 RXK589860 RNO589860 RDS589860 QTW589860 QKA589860 QAE589860 PQI589860 PGM589860 OWQ589860 OMU589860 OCY589860 NTC589860 NJG589860 MZK589860 MPO589860 MFS589860 LVW589860 LMA589860 LCE589860 KSI589860 KIM589860 JYQ589860 JOU589860 JEY589860 IVC589860 ILG589860 IBK589860 HRO589860 HHS589860 GXW589860 GOA589860 GEE589860 FUI589860 FKM589860 FAQ589860 EQU589860 EGY589860 DXC589860 DNG589860 DDK589860 CTO589860 CJS589860 BZW589860 BQA589860 BGE589860 AWI589860 AMM589860 ACQ589860 SU589860 IY589860 C589860 WVK524324 WLO524324 WBS524324 VRW524324 VIA524324 UYE524324 UOI524324 UEM524324 TUQ524324 TKU524324 TAY524324 SRC524324 SHG524324 RXK524324 RNO524324 RDS524324 QTW524324 QKA524324 QAE524324 PQI524324 PGM524324 OWQ524324 OMU524324 OCY524324 NTC524324 NJG524324 MZK524324 MPO524324 MFS524324 LVW524324 LMA524324 LCE524324 KSI524324 KIM524324 JYQ524324 JOU524324 JEY524324 IVC524324 ILG524324 IBK524324 HRO524324 HHS524324 GXW524324 GOA524324 GEE524324 FUI524324 FKM524324 FAQ524324 EQU524324 EGY524324 DXC524324 DNG524324 DDK524324 CTO524324 CJS524324 BZW524324 BQA524324 BGE524324 AWI524324 AMM524324 ACQ524324 SU524324 IY524324 C524324 WVK458788 WLO458788 WBS458788 VRW458788 VIA458788 UYE458788 UOI458788 UEM458788 TUQ458788 TKU458788 TAY458788 SRC458788 SHG458788 RXK458788 RNO458788 RDS458788 QTW458788 QKA458788 QAE458788 PQI458788 PGM458788 OWQ458788 OMU458788 OCY458788 NTC458788 NJG458788 MZK458788 MPO458788 MFS458788 LVW458788 LMA458788 LCE458788 KSI458788 KIM458788 JYQ458788 JOU458788 JEY458788 IVC458788 ILG458788 IBK458788 HRO458788 HHS458788 GXW458788 GOA458788 GEE458788 FUI458788 FKM458788 FAQ458788 EQU458788 EGY458788 DXC458788 DNG458788 DDK458788 CTO458788 CJS458788 BZW458788 BQA458788 BGE458788 AWI458788 AMM458788 ACQ458788 SU458788 IY458788 C458788 WVK393252 WLO393252 WBS393252 VRW393252 VIA393252 UYE393252 UOI393252 UEM393252 TUQ393252 TKU393252 TAY393252 SRC393252 SHG393252 RXK393252 RNO393252 RDS393252 QTW393252 QKA393252 QAE393252 PQI393252 PGM393252 OWQ393252 OMU393252 OCY393252 NTC393252 NJG393252 MZK393252 MPO393252 MFS393252 LVW393252 LMA393252 LCE393252 KSI393252 KIM393252 JYQ393252 JOU393252 JEY393252 IVC393252 ILG393252 IBK393252 HRO393252 HHS393252 GXW393252 GOA393252 GEE393252 FUI393252 FKM393252 FAQ393252 EQU393252 EGY393252 DXC393252 DNG393252 DDK393252 CTO393252 CJS393252 BZW393252 BQA393252 BGE393252 AWI393252 AMM393252 ACQ393252 SU393252 IY393252 C393252 WVK327716 WLO327716 WBS327716 VRW327716 VIA327716 UYE327716 UOI327716 UEM327716 TUQ327716 TKU327716 TAY327716 SRC327716 SHG327716 RXK327716 RNO327716 RDS327716 QTW327716 QKA327716 QAE327716 PQI327716 PGM327716 OWQ327716 OMU327716 OCY327716 NTC327716 NJG327716 MZK327716 MPO327716 MFS327716 LVW327716 LMA327716 LCE327716 KSI327716 KIM327716 JYQ327716 JOU327716 JEY327716 IVC327716 ILG327716 IBK327716 HRO327716 HHS327716 GXW327716 GOA327716 GEE327716 FUI327716 FKM327716 FAQ327716 EQU327716 EGY327716 DXC327716 DNG327716 DDK327716 CTO327716 CJS327716 BZW327716 BQA327716 BGE327716 AWI327716 AMM327716 ACQ327716 SU327716 IY327716 C327716 WVK262180 WLO262180 WBS262180 VRW262180 VIA262180 UYE262180 UOI262180 UEM262180 TUQ262180 TKU262180 TAY262180 SRC262180 SHG262180 RXK262180 RNO262180 RDS262180 QTW262180 QKA262180 QAE262180 PQI262180 PGM262180 OWQ262180 OMU262180 OCY262180 NTC262180 NJG262180 MZK262180 MPO262180 MFS262180 LVW262180 LMA262180 LCE262180 KSI262180 KIM262180 JYQ262180 JOU262180 JEY262180 IVC262180 ILG262180 IBK262180 HRO262180 HHS262180 GXW262180 GOA262180 GEE262180 FUI262180 FKM262180 FAQ262180 EQU262180 EGY262180 DXC262180 DNG262180 DDK262180 CTO262180 CJS262180 BZW262180 BQA262180 BGE262180 AWI262180 AMM262180 ACQ262180 SU262180 IY262180 C262180 WVK196644 WLO196644 WBS196644 VRW196644 VIA196644 UYE196644 UOI196644 UEM196644 TUQ196644 TKU196644 TAY196644 SRC196644 SHG196644 RXK196644 RNO196644 RDS196644 QTW196644 QKA196644 QAE196644 PQI196644 PGM196644 OWQ196644 OMU196644 OCY196644 NTC196644 NJG196644 MZK196644 MPO196644 MFS196644 LVW196644 LMA196644 LCE196644 KSI196644 KIM196644 JYQ196644 JOU196644 JEY196644 IVC196644 ILG196644 IBK196644 HRO196644 HHS196644 GXW196644 GOA196644 GEE196644 FUI196644 FKM196644 FAQ196644 EQU196644 EGY196644 DXC196644 DNG196644 DDK196644 CTO196644 CJS196644 BZW196644 BQA196644 BGE196644 AWI196644 AMM196644 ACQ196644 SU196644 IY196644 C196644 WVK131108 WLO131108 WBS131108 VRW131108 VIA131108 UYE131108 UOI131108 UEM131108 TUQ131108 TKU131108 TAY131108 SRC131108 SHG131108 RXK131108 RNO131108 RDS131108 QTW131108 QKA131108 QAE131108 PQI131108 PGM131108 OWQ131108 OMU131108 OCY131108 NTC131108 NJG131108 MZK131108 MPO131108 MFS131108 LVW131108 LMA131108 LCE131108 KSI131108 KIM131108 JYQ131108 JOU131108 JEY131108 IVC131108 ILG131108 IBK131108 HRO131108 HHS131108 GXW131108 GOA131108 GEE131108 FUI131108 FKM131108 FAQ131108 EQU131108 EGY131108 DXC131108 DNG131108 DDK131108 CTO131108 CJS131108 BZW131108 BQA131108 BGE131108 AWI131108 AMM131108 ACQ131108 SU131108 IY131108 C131108 WVK65572 WLO65572 WBS65572 VRW65572 VIA65572 UYE65572 UOI65572 UEM65572 TUQ65572 TKU65572 TAY65572 SRC65572 SHG65572 RXK65572 RNO65572 RDS65572 QTW65572 QKA65572 QAE65572 PQI65572 PGM65572 OWQ65572 OMU65572 OCY65572 NTC65572 NJG65572 MZK65572 MPO65572 MFS65572 LVW65572 LMA65572 LCE65572 KSI65572 KIM65572 JYQ65572 JOU65572 JEY65572 IVC65572 ILG65572 IBK65572 HRO65572 HHS65572 GXW65572 GOA65572 GEE65572 FUI65572 FKM65572 FAQ65572 EQU65572 EGY65572 DXC65572 DNG65572 DDK65572 CTO65572 CJS65572 BZW65572 BQA65572 BGE65572 AWI65572 AMM65572 ACQ65572 SU65572 IY65572 C65572 WVK36 WLO36 WBS36 VRW36 VIA36 UYE36 UOI36 UEM36 TUQ36 TKU36 TAY36 SRC36 SHG36 RXK36 RNO36 RDS36 QTW36 QKA36 QAE36 PQI36 PGM36 OWQ36 OMU36 OCY36 NTC36 NJG36 MZK36 MPO36 MFS36 LVW36 LMA36 LCE36 KSI36 KIM36 JYQ36 JOU36 JEY36 IVC36 ILG36 IBK36 HRO36 HHS36 GXW36 GOA36 GEE36 FUI36 FKM36 FAQ36 EQU36 EGY36 DXC36 DNG36 DDK36 CTO36 CJS36 BZW36 BQA36 BGE36 AWI36 AMM36 ACQ36 SU36 IY36 C36 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C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C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C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C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C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C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C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C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C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C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C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C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C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C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C65570 WVK34 WLO34 WBS34 VRW34 VIA34 UYE34 UOI34 UEM34 TUQ34 TKU34 TAY34 SRC34 SHG34 RXK34 RNO34 RDS34 QTW34 QKA34 QAE34 PQI34 PGM34 OWQ34 OMU34 OCY34 NTC34 NJG34 MZK34 MPO34 MFS34 LVW34 LMA34 LCE34 KSI34 KIM34 JYQ34 JOU34 JEY34 IVC34 ILG34 IBK34 HRO34 HHS34 GXW34 GOA34 GEE34 FUI34 FKM34 FAQ34 EQU34 EGY34 DXC34 DNG34 DDK34 CTO34 CJS34 BZW34 BQA34 BGE34 AWI34 AMM34 ACQ34 SU34 IY34 C34 WVK983072 WLO983072 WBS983072 VRW983072 VIA983072 UYE983072 UOI983072 UEM983072 TUQ983072 TKU983072 TAY983072 SRC983072 SHG983072 RXK983072 RNO983072 RDS983072 QTW983072 QKA983072 QAE983072 PQI983072 PGM983072 OWQ983072 OMU983072 OCY983072 NTC983072 NJG983072 MZK983072 MPO983072 MFS983072 LVW983072 LMA983072 LCE983072 KSI983072 KIM983072 JYQ983072 JOU983072 JEY983072 IVC983072 ILG983072 IBK983072 HRO983072 HHS983072 GXW983072 GOA983072 GEE983072 FUI983072 FKM983072 FAQ983072 EQU983072 EGY983072 DXC983072 DNG983072 DDK983072 CTO983072 CJS983072 BZW983072 BQA983072 BGE983072 AWI983072 AMM983072 ACQ983072 SU983072 IY983072 C983072 WVK917536 WLO917536 WBS917536 VRW917536 VIA917536 UYE917536 UOI917536 UEM917536 TUQ917536 TKU917536 TAY917536 SRC917536 SHG917536 RXK917536 RNO917536 RDS917536 QTW917536 QKA917536 QAE917536 PQI917536 PGM917536 OWQ917536 OMU917536 OCY917536 NTC917536 NJG917536 MZK917536 MPO917536 MFS917536 LVW917536 LMA917536 LCE917536 KSI917536 KIM917536 JYQ917536 JOU917536 JEY917536 IVC917536 ILG917536 IBK917536 HRO917536 HHS917536 GXW917536 GOA917536 GEE917536 FUI917536 FKM917536 FAQ917536 EQU917536 EGY917536 DXC917536 DNG917536 DDK917536 CTO917536 CJS917536 BZW917536 BQA917536 BGE917536 AWI917536 AMM917536 ACQ917536 SU917536 IY917536 C917536 WVK852000 WLO852000 WBS852000 VRW852000 VIA852000 UYE852000 UOI852000 UEM852000 TUQ852000 TKU852000 TAY852000 SRC852000 SHG852000 RXK852000 RNO852000 RDS852000 QTW852000 QKA852000 QAE852000 PQI852000 PGM852000 OWQ852000 OMU852000 OCY852000 NTC852000 NJG852000 MZK852000 MPO852000 MFS852000 LVW852000 LMA852000 LCE852000 KSI852000 KIM852000 JYQ852000 JOU852000 JEY852000 IVC852000 ILG852000 IBK852000 HRO852000 HHS852000 GXW852000 GOA852000 GEE852000 FUI852000 FKM852000 FAQ852000 EQU852000 EGY852000 DXC852000 DNG852000 DDK852000 CTO852000 CJS852000 BZW852000 BQA852000 BGE852000 AWI852000 AMM852000 ACQ852000 SU852000 IY852000 C852000 WVK786464 WLO786464 WBS786464 VRW786464 VIA786464 UYE786464 UOI786464 UEM786464 TUQ786464 TKU786464 TAY786464 SRC786464 SHG786464 RXK786464 RNO786464 RDS786464 QTW786464 QKA786464 QAE786464 PQI786464 PGM786464 OWQ786464 OMU786464 OCY786464 NTC786464 NJG786464 MZK786464 MPO786464 MFS786464 LVW786464 LMA786464 LCE786464 KSI786464 KIM786464 JYQ786464 JOU786464 JEY786464 IVC786464 ILG786464 IBK786464 HRO786464 HHS786464 GXW786464 GOA786464 GEE786464 FUI786464 FKM786464 FAQ786464 EQU786464 EGY786464 DXC786464 DNG786464 DDK786464 CTO786464 CJS786464 BZW786464 BQA786464 BGE786464 AWI786464 AMM786464 ACQ786464 SU786464 IY786464 C786464 WVK720928 WLO720928 WBS720928 VRW720928 VIA720928 UYE720928 UOI720928 UEM720928 TUQ720928 TKU720928 TAY720928 SRC720928 SHG720928 RXK720928 RNO720928 RDS720928 QTW720928 QKA720928 QAE720928 PQI720928 PGM720928 OWQ720928 OMU720928 OCY720928 NTC720928 NJG720928 MZK720928 MPO720928 MFS720928 LVW720928 LMA720928 LCE720928 KSI720928 KIM720928 JYQ720928 JOU720928 JEY720928 IVC720928 ILG720928 IBK720928 HRO720928 HHS720928 GXW720928 GOA720928 GEE720928 FUI720928 FKM720928 FAQ720928 EQU720928 EGY720928 DXC720928 DNG720928 DDK720928 CTO720928 CJS720928 BZW720928 BQA720928 BGE720928 AWI720928 AMM720928 ACQ720928 SU720928 IY720928 C720928 WVK655392 WLO655392 WBS655392 VRW655392 VIA655392 UYE655392 UOI655392 UEM655392 TUQ655392 TKU655392 TAY655392 SRC655392 SHG655392 RXK655392 RNO655392 RDS655392 QTW655392 QKA655392 QAE655392 PQI655392 PGM655392 OWQ655392 OMU655392 OCY655392 NTC655392 NJG655392 MZK655392 MPO655392 MFS655392 LVW655392 LMA655392 LCE655392 KSI655392 KIM655392 JYQ655392 JOU655392 JEY655392 IVC655392 ILG655392 IBK655392 HRO655392 HHS655392 GXW655392 GOA655392 GEE655392 FUI655392 FKM655392 FAQ655392 EQU655392 EGY655392 DXC655392 DNG655392 DDK655392 CTO655392 CJS655392 BZW655392 BQA655392 BGE655392 AWI655392 AMM655392 ACQ655392 SU655392 IY655392 C655392 WVK589856 WLO589856 WBS589856 VRW589856 VIA589856 UYE589856 UOI589856 UEM589856 TUQ589856 TKU589856 TAY589856 SRC589856 SHG589856 RXK589856 RNO589856 RDS589856 QTW589856 QKA589856 QAE589856 PQI589856 PGM589856 OWQ589856 OMU589856 OCY589856 NTC589856 NJG589856 MZK589856 MPO589856 MFS589856 LVW589856 LMA589856 LCE589856 KSI589856 KIM589856 JYQ589856 JOU589856 JEY589856 IVC589856 ILG589856 IBK589856 HRO589856 HHS589856 GXW589856 GOA589856 GEE589856 FUI589856 FKM589856 FAQ589856 EQU589856 EGY589856 DXC589856 DNG589856 DDK589856 CTO589856 CJS589856 BZW589856 BQA589856 BGE589856 AWI589856 AMM589856 ACQ589856 SU589856 IY589856 C589856 WVK524320 WLO524320 WBS524320 VRW524320 VIA524320 UYE524320 UOI524320 UEM524320 TUQ524320 TKU524320 TAY524320 SRC524320 SHG524320 RXK524320 RNO524320 RDS524320 QTW524320 QKA524320 QAE524320 PQI524320 PGM524320 OWQ524320 OMU524320 OCY524320 NTC524320 NJG524320 MZK524320 MPO524320 MFS524320 LVW524320 LMA524320 LCE524320 KSI524320 KIM524320 JYQ524320 JOU524320 JEY524320 IVC524320 ILG524320 IBK524320 HRO524320 HHS524320 GXW524320 GOA524320 GEE524320 FUI524320 FKM524320 FAQ524320 EQU524320 EGY524320 DXC524320 DNG524320 DDK524320 CTO524320 CJS524320 BZW524320 BQA524320 BGE524320 AWI524320 AMM524320 ACQ524320 SU524320 IY524320 C524320 WVK458784 WLO458784 WBS458784 VRW458784 VIA458784 UYE458784 UOI458784 UEM458784 TUQ458784 TKU458784 TAY458784 SRC458784 SHG458784 RXK458784 RNO458784 RDS458784 QTW458784 QKA458784 QAE458784 PQI458784 PGM458784 OWQ458784 OMU458784 OCY458784 NTC458784 NJG458784 MZK458784 MPO458784 MFS458784 LVW458784 LMA458784 LCE458784 KSI458784 KIM458784 JYQ458784 JOU458784 JEY458784 IVC458784 ILG458784 IBK458784 HRO458784 HHS458784 GXW458784 GOA458784 GEE458784 FUI458784 FKM458784 FAQ458784 EQU458784 EGY458784 DXC458784 DNG458784 DDK458784 CTO458784 CJS458784 BZW458784 BQA458784 BGE458784 AWI458784 AMM458784 ACQ458784 SU458784 IY458784 C458784 WVK393248 WLO393248 WBS393248 VRW393248 VIA393248 UYE393248 UOI393248 UEM393248 TUQ393248 TKU393248 TAY393248 SRC393248 SHG393248 RXK393248 RNO393248 RDS393248 QTW393248 QKA393248 QAE393248 PQI393248 PGM393248 OWQ393248 OMU393248 OCY393248 NTC393248 NJG393248 MZK393248 MPO393248 MFS393248 LVW393248 LMA393248 LCE393248 KSI393248 KIM393248 JYQ393248 JOU393248 JEY393248 IVC393248 ILG393248 IBK393248 HRO393248 HHS393248 GXW393248 GOA393248 GEE393248 FUI393248 FKM393248 FAQ393248 EQU393248 EGY393248 DXC393248 DNG393248 DDK393248 CTO393248 CJS393248 BZW393248 BQA393248 BGE393248 AWI393248 AMM393248 ACQ393248 SU393248 IY393248 C393248 WVK327712 WLO327712 WBS327712 VRW327712 VIA327712 UYE327712 UOI327712 UEM327712 TUQ327712 TKU327712 TAY327712 SRC327712 SHG327712 RXK327712 RNO327712 RDS327712 QTW327712 QKA327712 QAE327712 PQI327712 PGM327712 OWQ327712 OMU327712 OCY327712 NTC327712 NJG327712 MZK327712 MPO327712 MFS327712 LVW327712 LMA327712 LCE327712 KSI327712 KIM327712 JYQ327712 JOU327712 JEY327712 IVC327712 ILG327712 IBK327712 HRO327712 HHS327712 GXW327712 GOA327712 GEE327712 FUI327712 FKM327712 FAQ327712 EQU327712 EGY327712 DXC327712 DNG327712 DDK327712 CTO327712 CJS327712 BZW327712 BQA327712 BGE327712 AWI327712 AMM327712 ACQ327712 SU327712 IY327712 C327712 WVK262176 WLO262176 WBS262176 VRW262176 VIA262176 UYE262176 UOI262176 UEM262176 TUQ262176 TKU262176 TAY262176 SRC262176 SHG262176 RXK262176 RNO262176 RDS262176 QTW262176 QKA262176 QAE262176 PQI262176 PGM262176 OWQ262176 OMU262176 OCY262176 NTC262176 NJG262176 MZK262176 MPO262176 MFS262176 LVW262176 LMA262176 LCE262176 KSI262176 KIM262176 JYQ262176 JOU262176 JEY262176 IVC262176 ILG262176 IBK262176 HRO262176 HHS262176 GXW262176 GOA262176 GEE262176 FUI262176 FKM262176 FAQ262176 EQU262176 EGY262176 DXC262176 DNG262176 DDK262176 CTO262176 CJS262176 BZW262176 BQA262176 BGE262176 AWI262176 AMM262176 ACQ262176 SU262176 IY262176 C262176 WVK196640 WLO196640 WBS196640 VRW196640 VIA196640 UYE196640 UOI196640 UEM196640 TUQ196640 TKU196640 TAY196640 SRC196640 SHG196640 RXK196640 RNO196640 RDS196640 QTW196640 QKA196640 QAE196640 PQI196640 PGM196640 OWQ196640 OMU196640 OCY196640 NTC196640 NJG196640 MZK196640 MPO196640 MFS196640 LVW196640 LMA196640 LCE196640 KSI196640 KIM196640 JYQ196640 JOU196640 JEY196640 IVC196640 ILG196640 IBK196640 HRO196640 HHS196640 GXW196640 GOA196640 GEE196640 FUI196640 FKM196640 FAQ196640 EQU196640 EGY196640 DXC196640 DNG196640 DDK196640 CTO196640 CJS196640 BZW196640 BQA196640 BGE196640 AWI196640 AMM196640 ACQ196640 SU196640 IY196640 C196640 WVK131104 WLO131104 WBS131104 VRW131104 VIA131104 UYE131104 UOI131104 UEM131104 TUQ131104 TKU131104 TAY131104 SRC131104 SHG131104 RXK131104 RNO131104 RDS131104 QTW131104 QKA131104 QAE131104 PQI131104 PGM131104 OWQ131104 OMU131104 OCY131104 NTC131104 NJG131104 MZK131104 MPO131104 MFS131104 LVW131104 LMA131104 LCE131104 KSI131104 KIM131104 JYQ131104 JOU131104 JEY131104 IVC131104 ILG131104 IBK131104 HRO131104 HHS131104 GXW131104 GOA131104 GEE131104 FUI131104 FKM131104 FAQ131104 EQU131104 EGY131104 DXC131104 DNG131104 DDK131104 CTO131104 CJS131104 BZW131104 BQA131104 BGE131104 AWI131104 AMM131104 ACQ131104 SU131104 IY131104 C131104 WVK65568 WLO65568 WBS65568 VRW65568 VIA65568 UYE65568 UOI65568 UEM65568 TUQ65568 TKU65568 TAY65568 SRC65568 SHG65568 RXK65568 RNO65568 RDS65568 QTW65568 QKA65568 QAE65568 PQI65568 PGM65568 OWQ65568 OMU65568 OCY65568 NTC65568 NJG65568 MZK65568 MPO65568 MFS65568 LVW65568 LMA65568 LCE65568 KSI65568 KIM65568 JYQ65568 JOU65568 JEY65568 IVC65568 ILG65568 IBK65568 HRO65568 HHS65568 GXW65568 GOA65568 GEE65568 FUI65568 FKM65568 FAQ65568 EQU65568 EGY65568 DXC65568 DNG65568 DDK65568 CTO65568 CJS65568 BZW65568 BQA65568 BGE65568 AWI65568 AMM65568 ACQ65568 SU65568 IY65568 C65568 WVK32 WLO32 WBS32 VRW32 VIA32 UYE32 UOI32 UEM32 TUQ32 TKU32 TAY32 SRC32 SHG32 RXK32 RNO32 RDS32 QTW32 QKA32 QAE32 PQI32 PGM32 OWQ32 OMU32 OCY32 NTC32 NJG32 MZK32 MPO32 MFS32 LVW32 LMA32 LCE32 KSI32 KIM32 JYQ32 JOU32 JEY32 IVC32 ILG32 IBK32 HRO32 HHS32 GXW32 GOA32 GEE32 FUI32 FKM32 FAQ32 EQU32 EGY32 DXC32 DNG32 DDK32 CTO32 CJS32 BZW32 BQA32 BGE32 AWI32 AMM32 ACQ32 SU32 IY32">
      <formula1>$P$9:$P$10</formula1>
    </dataValidation>
    <dataValidation type="list" allowBlank="1" showInputMessage="1" showErrorMessage="1" sqref="D30:I30 WVL983070:WVQ983070 WLP983070:WLU983070 WBT983070:WBY983070 VRX983070:VSC983070 VIB983070:VIG983070 UYF983070:UYK983070 UOJ983070:UOO983070 UEN983070:UES983070 TUR983070:TUW983070 TKV983070:TLA983070 TAZ983070:TBE983070 SRD983070:SRI983070 SHH983070:SHM983070 RXL983070:RXQ983070 RNP983070:RNU983070 RDT983070:RDY983070 QTX983070:QUC983070 QKB983070:QKG983070 QAF983070:QAK983070 PQJ983070:PQO983070 PGN983070:PGS983070 OWR983070:OWW983070 OMV983070:ONA983070 OCZ983070:ODE983070 NTD983070:NTI983070 NJH983070:NJM983070 MZL983070:MZQ983070 MPP983070:MPU983070 MFT983070:MFY983070 LVX983070:LWC983070 LMB983070:LMG983070 LCF983070:LCK983070 KSJ983070:KSO983070 KIN983070:KIS983070 JYR983070:JYW983070 JOV983070:JPA983070 JEZ983070:JFE983070 IVD983070:IVI983070 ILH983070:ILM983070 IBL983070:IBQ983070 HRP983070:HRU983070 HHT983070:HHY983070 GXX983070:GYC983070 GOB983070:GOG983070 GEF983070:GEK983070 FUJ983070:FUO983070 FKN983070:FKS983070 FAR983070:FAW983070 EQV983070:ERA983070 EGZ983070:EHE983070 DXD983070:DXI983070 DNH983070:DNM983070 DDL983070:DDQ983070 CTP983070:CTU983070 CJT983070:CJY983070 BZX983070:CAC983070 BQB983070:BQG983070 BGF983070:BGK983070 AWJ983070:AWO983070 AMN983070:AMS983070 ACR983070:ACW983070 SV983070:TA983070 IZ983070:JE983070 D983070:I983070 WVL917534:WVQ917534 WLP917534:WLU917534 WBT917534:WBY917534 VRX917534:VSC917534 VIB917534:VIG917534 UYF917534:UYK917534 UOJ917534:UOO917534 UEN917534:UES917534 TUR917534:TUW917534 TKV917534:TLA917534 TAZ917534:TBE917534 SRD917534:SRI917534 SHH917534:SHM917534 RXL917534:RXQ917534 RNP917534:RNU917534 RDT917534:RDY917534 QTX917534:QUC917534 QKB917534:QKG917534 QAF917534:QAK917534 PQJ917534:PQO917534 PGN917534:PGS917534 OWR917534:OWW917534 OMV917534:ONA917534 OCZ917534:ODE917534 NTD917534:NTI917534 NJH917534:NJM917534 MZL917534:MZQ917534 MPP917534:MPU917534 MFT917534:MFY917534 LVX917534:LWC917534 LMB917534:LMG917534 LCF917534:LCK917534 KSJ917534:KSO917534 KIN917534:KIS917534 JYR917534:JYW917534 JOV917534:JPA917534 JEZ917534:JFE917534 IVD917534:IVI917534 ILH917534:ILM917534 IBL917534:IBQ917534 HRP917534:HRU917534 HHT917534:HHY917534 GXX917534:GYC917534 GOB917534:GOG917534 GEF917534:GEK917534 FUJ917534:FUO917534 FKN917534:FKS917534 FAR917534:FAW917534 EQV917534:ERA917534 EGZ917534:EHE917534 DXD917534:DXI917534 DNH917534:DNM917534 DDL917534:DDQ917534 CTP917534:CTU917534 CJT917534:CJY917534 BZX917534:CAC917534 BQB917534:BQG917534 BGF917534:BGK917534 AWJ917534:AWO917534 AMN917534:AMS917534 ACR917534:ACW917534 SV917534:TA917534 IZ917534:JE917534 D917534:I917534 WVL851998:WVQ851998 WLP851998:WLU851998 WBT851998:WBY851998 VRX851998:VSC851998 VIB851998:VIG851998 UYF851998:UYK851998 UOJ851998:UOO851998 UEN851998:UES851998 TUR851998:TUW851998 TKV851998:TLA851998 TAZ851998:TBE851998 SRD851998:SRI851998 SHH851998:SHM851998 RXL851998:RXQ851998 RNP851998:RNU851998 RDT851998:RDY851998 QTX851998:QUC851998 QKB851998:QKG851998 QAF851998:QAK851998 PQJ851998:PQO851998 PGN851998:PGS851998 OWR851998:OWW851998 OMV851998:ONA851998 OCZ851998:ODE851998 NTD851998:NTI851998 NJH851998:NJM851998 MZL851998:MZQ851998 MPP851998:MPU851998 MFT851998:MFY851998 LVX851998:LWC851998 LMB851998:LMG851998 LCF851998:LCK851998 KSJ851998:KSO851998 KIN851998:KIS851998 JYR851998:JYW851998 JOV851998:JPA851998 JEZ851998:JFE851998 IVD851998:IVI851998 ILH851998:ILM851998 IBL851998:IBQ851998 HRP851998:HRU851998 HHT851998:HHY851998 GXX851998:GYC851998 GOB851998:GOG851998 GEF851998:GEK851998 FUJ851998:FUO851998 FKN851998:FKS851998 FAR851998:FAW851998 EQV851998:ERA851998 EGZ851998:EHE851998 DXD851998:DXI851998 DNH851998:DNM851998 DDL851998:DDQ851998 CTP851998:CTU851998 CJT851998:CJY851998 BZX851998:CAC851998 BQB851998:BQG851998 BGF851998:BGK851998 AWJ851998:AWO851998 AMN851998:AMS851998 ACR851998:ACW851998 SV851998:TA851998 IZ851998:JE851998 D851998:I851998 WVL786462:WVQ786462 WLP786462:WLU786462 WBT786462:WBY786462 VRX786462:VSC786462 VIB786462:VIG786462 UYF786462:UYK786462 UOJ786462:UOO786462 UEN786462:UES786462 TUR786462:TUW786462 TKV786462:TLA786462 TAZ786462:TBE786462 SRD786462:SRI786462 SHH786462:SHM786462 RXL786462:RXQ786462 RNP786462:RNU786462 RDT786462:RDY786462 QTX786462:QUC786462 QKB786462:QKG786462 QAF786462:QAK786462 PQJ786462:PQO786462 PGN786462:PGS786462 OWR786462:OWW786462 OMV786462:ONA786462 OCZ786462:ODE786462 NTD786462:NTI786462 NJH786462:NJM786462 MZL786462:MZQ786462 MPP786462:MPU786462 MFT786462:MFY786462 LVX786462:LWC786462 LMB786462:LMG786462 LCF786462:LCK786462 KSJ786462:KSO786462 KIN786462:KIS786462 JYR786462:JYW786462 JOV786462:JPA786462 JEZ786462:JFE786462 IVD786462:IVI786462 ILH786462:ILM786462 IBL786462:IBQ786462 HRP786462:HRU786462 HHT786462:HHY786462 GXX786462:GYC786462 GOB786462:GOG786462 GEF786462:GEK786462 FUJ786462:FUO786462 FKN786462:FKS786462 FAR786462:FAW786462 EQV786462:ERA786462 EGZ786462:EHE786462 DXD786462:DXI786462 DNH786462:DNM786462 DDL786462:DDQ786462 CTP786462:CTU786462 CJT786462:CJY786462 BZX786462:CAC786462 BQB786462:BQG786462 BGF786462:BGK786462 AWJ786462:AWO786462 AMN786462:AMS786462 ACR786462:ACW786462 SV786462:TA786462 IZ786462:JE786462 D786462:I786462 WVL720926:WVQ720926 WLP720926:WLU720926 WBT720926:WBY720926 VRX720926:VSC720926 VIB720926:VIG720926 UYF720926:UYK720926 UOJ720926:UOO720926 UEN720926:UES720926 TUR720926:TUW720926 TKV720926:TLA720926 TAZ720926:TBE720926 SRD720926:SRI720926 SHH720926:SHM720926 RXL720926:RXQ720926 RNP720926:RNU720926 RDT720926:RDY720926 QTX720926:QUC720926 QKB720926:QKG720926 QAF720926:QAK720926 PQJ720926:PQO720926 PGN720926:PGS720926 OWR720926:OWW720926 OMV720926:ONA720926 OCZ720926:ODE720926 NTD720926:NTI720926 NJH720926:NJM720926 MZL720926:MZQ720926 MPP720926:MPU720926 MFT720926:MFY720926 LVX720926:LWC720926 LMB720926:LMG720926 LCF720926:LCK720926 KSJ720926:KSO720926 KIN720926:KIS720926 JYR720926:JYW720926 JOV720926:JPA720926 JEZ720926:JFE720926 IVD720926:IVI720926 ILH720926:ILM720926 IBL720926:IBQ720926 HRP720926:HRU720926 HHT720926:HHY720926 GXX720926:GYC720926 GOB720926:GOG720926 GEF720926:GEK720926 FUJ720926:FUO720926 FKN720926:FKS720926 FAR720926:FAW720926 EQV720926:ERA720926 EGZ720926:EHE720926 DXD720926:DXI720926 DNH720926:DNM720926 DDL720926:DDQ720926 CTP720926:CTU720926 CJT720926:CJY720926 BZX720926:CAC720926 BQB720926:BQG720926 BGF720926:BGK720926 AWJ720926:AWO720926 AMN720926:AMS720926 ACR720926:ACW720926 SV720926:TA720926 IZ720926:JE720926 D720926:I720926 WVL655390:WVQ655390 WLP655390:WLU655390 WBT655390:WBY655390 VRX655390:VSC655390 VIB655390:VIG655390 UYF655390:UYK655390 UOJ655390:UOO655390 UEN655390:UES655390 TUR655390:TUW655390 TKV655390:TLA655390 TAZ655390:TBE655390 SRD655390:SRI655390 SHH655390:SHM655390 RXL655390:RXQ655390 RNP655390:RNU655390 RDT655390:RDY655390 QTX655390:QUC655390 QKB655390:QKG655390 QAF655390:QAK655390 PQJ655390:PQO655390 PGN655390:PGS655390 OWR655390:OWW655390 OMV655390:ONA655390 OCZ655390:ODE655390 NTD655390:NTI655390 NJH655390:NJM655390 MZL655390:MZQ655390 MPP655390:MPU655390 MFT655390:MFY655390 LVX655390:LWC655390 LMB655390:LMG655390 LCF655390:LCK655390 KSJ655390:KSO655390 KIN655390:KIS655390 JYR655390:JYW655390 JOV655390:JPA655390 JEZ655390:JFE655390 IVD655390:IVI655390 ILH655390:ILM655390 IBL655390:IBQ655390 HRP655390:HRU655390 HHT655390:HHY655390 GXX655390:GYC655390 GOB655390:GOG655390 GEF655390:GEK655390 FUJ655390:FUO655390 FKN655390:FKS655390 FAR655390:FAW655390 EQV655390:ERA655390 EGZ655390:EHE655390 DXD655390:DXI655390 DNH655390:DNM655390 DDL655390:DDQ655390 CTP655390:CTU655390 CJT655390:CJY655390 BZX655390:CAC655390 BQB655390:BQG655390 BGF655390:BGK655390 AWJ655390:AWO655390 AMN655390:AMS655390 ACR655390:ACW655390 SV655390:TA655390 IZ655390:JE655390 D655390:I655390 WVL589854:WVQ589854 WLP589854:WLU589854 WBT589854:WBY589854 VRX589854:VSC589854 VIB589854:VIG589854 UYF589854:UYK589854 UOJ589854:UOO589854 UEN589854:UES589854 TUR589854:TUW589854 TKV589854:TLA589854 TAZ589854:TBE589854 SRD589854:SRI589854 SHH589854:SHM589854 RXL589854:RXQ589854 RNP589854:RNU589854 RDT589854:RDY589854 QTX589854:QUC589854 QKB589854:QKG589854 QAF589854:QAK589854 PQJ589854:PQO589854 PGN589854:PGS589854 OWR589854:OWW589854 OMV589854:ONA589854 OCZ589854:ODE589854 NTD589854:NTI589854 NJH589854:NJM589854 MZL589854:MZQ589854 MPP589854:MPU589854 MFT589854:MFY589854 LVX589854:LWC589854 LMB589854:LMG589854 LCF589854:LCK589854 KSJ589854:KSO589854 KIN589854:KIS589854 JYR589854:JYW589854 JOV589854:JPA589854 JEZ589854:JFE589854 IVD589854:IVI589854 ILH589854:ILM589854 IBL589854:IBQ589854 HRP589854:HRU589854 HHT589854:HHY589854 GXX589854:GYC589854 GOB589854:GOG589854 GEF589854:GEK589854 FUJ589854:FUO589854 FKN589854:FKS589854 FAR589854:FAW589854 EQV589854:ERA589854 EGZ589854:EHE589854 DXD589854:DXI589854 DNH589854:DNM589854 DDL589854:DDQ589854 CTP589854:CTU589854 CJT589854:CJY589854 BZX589854:CAC589854 BQB589854:BQG589854 BGF589854:BGK589854 AWJ589854:AWO589854 AMN589854:AMS589854 ACR589854:ACW589854 SV589854:TA589854 IZ589854:JE589854 D589854:I589854 WVL524318:WVQ524318 WLP524318:WLU524318 WBT524318:WBY524318 VRX524318:VSC524318 VIB524318:VIG524318 UYF524318:UYK524318 UOJ524318:UOO524318 UEN524318:UES524318 TUR524318:TUW524318 TKV524318:TLA524318 TAZ524318:TBE524318 SRD524318:SRI524318 SHH524318:SHM524318 RXL524318:RXQ524318 RNP524318:RNU524318 RDT524318:RDY524318 QTX524318:QUC524318 QKB524318:QKG524318 QAF524318:QAK524318 PQJ524318:PQO524318 PGN524318:PGS524318 OWR524318:OWW524318 OMV524318:ONA524318 OCZ524318:ODE524318 NTD524318:NTI524318 NJH524318:NJM524318 MZL524318:MZQ524318 MPP524318:MPU524318 MFT524318:MFY524318 LVX524318:LWC524318 LMB524318:LMG524318 LCF524318:LCK524318 KSJ524318:KSO524318 KIN524318:KIS524318 JYR524318:JYW524318 JOV524318:JPA524318 JEZ524318:JFE524318 IVD524318:IVI524318 ILH524318:ILM524318 IBL524318:IBQ524318 HRP524318:HRU524318 HHT524318:HHY524318 GXX524318:GYC524318 GOB524318:GOG524318 GEF524318:GEK524318 FUJ524318:FUO524318 FKN524318:FKS524318 FAR524318:FAW524318 EQV524318:ERA524318 EGZ524318:EHE524318 DXD524318:DXI524318 DNH524318:DNM524318 DDL524318:DDQ524318 CTP524318:CTU524318 CJT524318:CJY524318 BZX524318:CAC524318 BQB524318:BQG524318 BGF524318:BGK524318 AWJ524318:AWO524318 AMN524318:AMS524318 ACR524318:ACW524318 SV524318:TA524318 IZ524318:JE524318 D524318:I524318 WVL458782:WVQ458782 WLP458782:WLU458782 WBT458782:WBY458782 VRX458782:VSC458782 VIB458782:VIG458782 UYF458782:UYK458782 UOJ458782:UOO458782 UEN458782:UES458782 TUR458782:TUW458782 TKV458782:TLA458782 TAZ458782:TBE458782 SRD458782:SRI458782 SHH458782:SHM458782 RXL458782:RXQ458782 RNP458782:RNU458782 RDT458782:RDY458782 QTX458782:QUC458782 QKB458782:QKG458782 QAF458782:QAK458782 PQJ458782:PQO458782 PGN458782:PGS458782 OWR458782:OWW458782 OMV458782:ONA458782 OCZ458782:ODE458782 NTD458782:NTI458782 NJH458782:NJM458782 MZL458782:MZQ458782 MPP458782:MPU458782 MFT458782:MFY458782 LVX458782:LWC458782 LMB458782:LMG458782 LCF458782:LCK458782 KSJ458782:KSO458782 KIN458782:KIS458782 JYR458782:JYW458782 JOV458782:JPA458782 JEZ458782:JFE458782 IVD458782:IVI458782 ILH458782:ILM458782 IBL458782:IBQ458782 HRP458782:HRU458782 HHT458782:HHY458782 GXX458782:GYC458782 GOB458782:GOG458782 GEF458782:GEK458782 FUJ458782:FUO458782 FKN458782:FKS458782 FAR458782:FAW458782 EQV458782:ERA458782 EGZ458782:EHE458782 DXD458782:DXI458782 DNH458782:DNM458782 DDL458782:DDQ458782 CTP458782:CTU458782 CJT458782:CJY458782 BZX458782:CAC458782 BQB458782:BQG458782 BGF458782:BGK458782 AWJ458782:AWO458782 AMN458782:AMS458782 ACR458782:ACW458782 SV458782:TA458782 IZ458782:JE458782 D458782:I458782 WVL393246:WVQ393246 WLP393246:WLU393246 WBT393246:WBY393246 VRX393246:VSC393246 VIB393246:VIG393246 UYF393246:UYK393246 UOJ393246:UOO393246 UEN393246:UES393246 TUR393246:TUW393246 TKV393246:TLA393246 TAZ393246:TBE393246 SRD393246:SRI393246 SHH393246:SHM393246 RXL393246:RXQ393246 RNP393246:RNU393246 RDT393246:RDY393246 QTX393246:QUC393246 QKB393246:QKG393246 QAF393246:QAK393246 PQJ393246:PQO393246 PGN393246:PGS393246 OWR393246:OWW393246 OMV393246:ONA393246 OCZ393246:ODE393246 NTD393246:NTI393246 NJH393246:NJM393246 MZL393246:MZQ393246 MPP393246:MPU393246 MFT393246:MFY393246 LVX393246:LWC393246 LMB393246:LMG393246 LCF393246:LCK393246 KSJ393246:KSO393246 KIN393246:KIS393246 JYR393246:JYW393246 JOV393246:JPA393246 JEZ393246:JFE393246 IVD393246:IVI393246 ILH393246:ILM393246 IBL393246:IBQ393246 HRP393246:HRU393246 HHT393246:HHY393246 GXX393246:GYC393246 GOB393246:GOG393246 GEF393246:GEK393246 FUJ393246:FUO393246 FKN393246:FKS393246 FAR393246:FAW393246 EQV393246:ERA393246 EGZ393246:EHE393246 DXD393246:DXI393246 DNH393246:DNM393246 DDL393246:DDQ393246 CTP393246:CTU393246 CJT393246:CJY393246 BZX393246:CAC393246 BQB393246:BQG393246 BGF393246:BGK393246 AWJ393246:AWO393246 AMN393246:AMS393246 ACR393246:ACW393246 SV393246:TA393246 IZ393246:JE393246 D393246:I393246 WVL327710:WVQ327710 WLP327710:WLU327710 WBT327710:WBY327710 VRX327710:VSC327710 VIB327710:VIG327710 UYF327710:UYK327710 UOJ327710:UOO327710 UEN327710:UES327710 TUR327710:TUW327710 TKV327710:TLA327710 TAZ327710:TBE327710 SRD327710:SRI327710 SHH327710:SHM327710 RXL327710:RXQ327710 RNP327710:RNU327710 RDT327710:RDY327710 QTX327710:QUC327710 QKB327710:QKG327710 QAF327710:QAK327710 PQJ327710:PQO327710 PGN327710:PGS327710 OWR327710:OWW327710 OMV327710:ONA327710 OCZ327710:ODE327710 NTD327710:NTI327710 NJH327710:NJM327710 MZL327710:MZQ327710 MPP327710:MPU327710 MFT327710:MFY327710 LVX327710:LWC327710 LMB327710:LMG327710 LCF327710:LCK327710 KSJ327710:KSO327710 KIN327710:KIS327710 JYR327710:JYW327710 JOV327710:JPA327710 JEZ327710:JFE327710 IVD327710:IVI327710 ILH327710:ILM327710 IBL327710:IBQ327710 HRP327710:HRU327710 HHT327710:HHY327710 GXX327710:GYC327710 GOB327710:GOG327710 GEF327710:GEK327710 FUJ327710:FUO327710 FKN327710:FKS327710 FAR327710:FAW327710 EQV327710:ERA327710 EGZ327710:EHE327710 DXD327710:DXI327710 DNH327710:DNM327710 DDL327710:DDQ327710 CTP327710:CTU327710 CJT327710:CJY327710 BZX327710:CAC327710 BQB327710:BQG327710 BGF327710:BGK327710 AWJ327710:AWO327710 AMN327710:AMS327710 ACR327710:ACW327710 SV327710:TA327710 IZ327710:JE327710 D327710:I327710 WVL262174:WVQ262174 WLP262174:WLU262174 WBT262174:WBY262174 VRX262174:VSC262174 VIB262174:VIG262174 UYF262174:UYK262174 UOJ262174:UOO262174 UEN262174:UES262174 TUR262174:TUW262174 TKV262174:TLA262174 TAZ262174:TBE262174 SRD262174:SRI262174 SHH262174:SHM262174 RXL262174:RXQ262174 RNP262174:RNU262174 RDT262174:RDY262174 QTX262174:QUC262174 QKB262174:QKG262174 QAF262174:QAK262174 PQJ262174:PQO262174 PGN262174:PGS262174 OWR262174:OWW262174 OMV262174:ONA262174 OCZ262174:ODE262174 NTD262174:NTI262174 NJH262174:NJM262174 MZL262174:MZQ262174 MPP262174:MPU262174 MFT262174:MFY262174 LVX262174:LWC262174 LMB262174:LMG262174 LCF262174:LCK262174 KSJ262174:KSO262174 KIN262174:KIS262174 JYR262174:JYW262174 JOV262174:JPA262174 JEZ262174:JFE262174 IVD262174:IVI262174 ILH262174:ILM262174 IBL262174:IBQ262174 HRP262174:HRU262174 HHT262174:HHY262174 GXX262174:GYC262174 GOB262174:GOG262174 GEF262174:GEK262174 FUJ262174:FUO262174 FKN262174:FKS262174 FAR262174:FAW262174 EQV262174:ERA262174 EGZ262174:EHE262174 DXD262174:DXI262174 DNH262174:DNM262174 DDL262174:DDQ262174 CTP262174:CTU262174 CJT262174:CJY262174 BZX262174:CAC262174 BQB262174:BQG262174 BGF262174:BGK262174 AWJ262174:AWO262174 AMN262174:AMS262174 ACR262174:ACW262174 SV262174:TA262174 IZ262174:JE262174 D262174:I262174 WVL196638:WVQ196638 WLP196638:WLU196638 WBT196638:WBY196638 VRX196638:VSC196638 VIB196638:VIG196638 UYF196638:UYK196638 UOJ196638:UOO196638 UEN196638:UES196638 TUR196638:TUW196638 TKV196638:TLA196638 TAZ196638:TBE196638 SRD196638:SRI196638 SHH196638:SHM196638 RXL196638:RXQ196638 RNP196638:RNU196638 RDT196638:RDY196638 QTX196638:QUC196638 QKB196638:QKG196638 QAF196638:QAK196638 PQJ196638:PQO196638 PGN196638:PGS196638 OWR196638:OWW196638 OMV196638:ONA196638 OCZ196638:ODE196638 NTD196638:NTI196638 NJH196638:NJM196638 MZL196638:MZQ196638 MPP196638:MPU196638 MFT196638:MFY196638 LVX196638:LWC196638 LMB196638:LMG196638 LCF196638:LCK196638 KSJ196638:KSO196638 KIN196638:KIS196638 JYR196638:JYW196638 JOV196638:JPA196638 JEZ196638:JFE196638 IVD196638:IVI196638 ILH196638:ILM196638 IBL196638:IBQ196638 HRP196638:HRU196638 HHT196638:HHY196638 GXX196638:GYC196638 GOB196638:GOG196638 GEF196638:GEK196638 FUJ196638:FUO196638 FKN196638:FKS196638 FAR196638:FAW196638 EQV196638:ERA196638 EGZ196638:EHE196638 DXD196638:DXI196638 DNH196638:DNM196638 DDL196638:DDQ196638 CTP196638:CTU196638 CJT196638:CJY196638 BZX196638:CAC196638 BQB196638:BQG196638 BGF196638:BGK196638 AWJ196638:AWO196638 AMN196638:AMS196638 ACR196638:ACW196638 SV196638:TA196638 IZ196638:JE196638 D196638:I196638 WVL131102:WVQ131102 WLP131102:WLU131102 WBT131102:WBY131102 VRX131102:VSC131102 VIB131102:VIG131102 UYF131102:UYK131102 UOJ131102:UOO131102 UEN131102:UES131102 TUR131102:TUW131102 TKV131102:TLA131102 TAZ131102:TBE131102 SRD131102:SRI131102 SHH131102:SHM131102 RXL131102:RXQ131102 RNP131102:RNU131102 RDT131102:RDY131102 QTX131102:QUC131102 QKB131102:QKG131102 QAF131102:QAK131102 PQJ131102:PQO131102 PGN131102:PGS131102 OWR131102:OWW131102 OMV131102:ONA131102 OCZ131102:ODE131102 NTD131102:NTI131102 NJH131102:NJM131102 MZL131102:MZQ131102 MPP131102:MPU131102 MFT131102:MFY131102 LVX131102:LWC131102 LMB131102:LMG131102 LCF131102:LCK131102 KSJ131102:KSO131102 KIN131102:KIS131102 JYR131102:JYW131102 JOV131102:JPA131102 JEZ131102:JFE131102 IVD131102:IVI131102 ILH131102:ILM131102 IBL131102:IBQ131102 HRP131102:HRU131102 HHT131102:HHY131102 GXX131102:GYC131102 GOB131102:GOG131102 GEF131102:GEK131102 FUJ131102:FUO131102 FKN131102:FKS131102 FAR131102:FAW131102 EQV131102:ERA131102 EGZ131102:EHE131102 DXD131102:DXI131102 DNH131102:DNM131102 DDL131102:DDQ131102 CTP131102:CTU131102 CJT131102:CJY131102 BZX131102:CAC131102 BQB131102:BQG131102 BGF131102:BGK131102 AWJ131102:AWO131102 AMN131102:AMS131102 ACR131102:ACW131102 SV131102:TA131102 IZ131102:JE131102 D131102:I131102 WVL65566:WVQ65566 WLP65566:WLU65566 WBT65566:WBY65566 VRX65566:VSC65566 VIB65566:VIG65566 UYF65566:UYK65566 UOJ65566:UOO65566 UEN65566:UES65566 TUR65566:TUW65566 TKV65566:TLA65566 TAZ65566:TBE65566 SRD65566:SRI65566 SHH65566:SHM65566 RXL65566:RXQ65566 RNP65566:RNU65566 RDT65566:RDY65566 QTX65566:QUC65566 QKB65566:QKG65566 QAF65566:QAK65566 PQJ65566:PQO65566 PGN65566:PGS65566 OWR65566:OWW65566 OMV65566:ONA65566 OCZ65566:ODE65566 NTD65566:NTI65566 NJH65566:NJM65566 MZL65566:MZQ65566 MPP65566:MPU65566 MFT65566:MFY65566 LVX65566:LWC65566 LMB65566:LMG65566 LCF65566:LCK65566 KSJ65566:KSO65566 KIN65566:KIS65566 JYR65566:JYW65566 JOV65566:JPA65566 JEZ65566:JFE65566 IVD65566:IVI65566 ILH65566:ILM65566 IBL65566:IBQ65566 HRP65566:HRU65566 HHT65566:HHY65566 GXX65566:GYC65566 GOB65566:GOG65566 GEF65566:GEK65566 FUJ65566:FUO65566 FKN65566:FKS65566 FAR65566:FAW65566 EQV65566:ERA65566 EGZ65566:EHE65566 DXD65566:DXI65566 DNH65566:DNM65566 DDL65566:DDQ65566 CTP65566:CTU65566 CJT65566:CJY65566 BZX65566:CAC65566 BQB65566:BQG65566 BGF65566:BGK65566 AWJ65566:AWO65566 AMN65566:AMS65566 ACR65566:ACW65566 SV65566:TA65566 IZ65566:JE65566 D65566:I65566 WVL30:WVQ30 WLP30:WLU30 WBT30:WBY30 VRX30:VSC30 VIB30:VIG30 UYF30:UYK30 UOJ30:UOO30 UEN30:UES30 TUR30:TUW30 TKV30:TLA30 TAZ30:TBE30 SRD30:SRI30 SHH30:SHM30 RXL30:RXQ30 RNP30:RNU30 RDT30:RDY30 QTX30:QUC30 QKB30:QKG30 QAF30:QAK30 PQJ30:PQO30 PGN30:PGS30 OWR30:OWW30 OMV30:ONA30 OCZ30:ODE30 NTD30:NTI30 NJH30:NJM30 MZL30:MZQ30 MPP30:MPU30 MFT30:MFY30 LVX30:LWC30 LMB30:LMG30 LCF30:LCK30 KSJ30:KSO30 KIN30:KIS30 JYR30:JYW30 JOV30:JPA30 JEZ30:JFE30 IVD30:IVI30 ILH30:ILM30 IBL30:IBQ30 HRP30:HRU30 HHT30:HHY30 GXX30:GYC30 GOB30:GOG30 GEF30:GEK30 FUJ30:FUO30 FKN30:FKS30 FAR30:FAW30 EQV30:ERA30 EGZ30:EHE30 DXD30:DXI30 DNH30:DNM30 DDL30:DDQ30 CTP30:CTU30 CJT30:CJY30 BZX30:CAC30 BQB30:BQG30 BGF30:BGK30 AWJ30:AWO30 AMN30:AMS30 ACR30:ACW30 SV30:TA30 IZ30:JE30">
      <formula1>$O$9:$O$27</formula1>
    </dataValidation>
    <dataValidation type="list" allowBlank="1" showInputMessage="1" showErrorMessage="1" sqref="E48:I48 WVM983088:WVQ983088 WLQ983088:WLU983088 WBU983088:WBY983088 VRY983088:VSC983088 VIC983088:VIG983088 UYG983088:UYK983088 UOK983088:UOO983088 UEO983088:UES983088 TUS983088:TUW983088 TKW983088:TLA983088 TBA983088:TBE983088 SRE983088:SRI983088 SHI983088:SHM983088 RXM983088:RXQ983088 RNQ983088:RNU983088 RDU983088:RDY983088 QTY983088:QUC983088 QKC983088:QKG983088 QAG983088:QAK983088 PQK983088:PQO983088 PGO983088:PGS983088 OWS983088:OWW983088 OMW983088:ONA983088 ODA983088:ODE983088 NTE983088:NTI983088 NJI983088:NJM983088 MZM983088:MZQ983088 MPQ983088:MPU983088 MFU983088:MFY983088 LVY983088:LWC983088 LMC983088:LMG983088 LCG983088:LCK983088 KSK983088:KSO983088 KIO983088:KIS983088 JYS983088:JYW983088 JOW983088:JPA983088 JFA983088:JFE983088 IVE983088:IVI983088 ILI983088:ILM983088 IBM983088:IBQ983088 HRQ983088:HRU983088 HHU983088:HHY983088 GXY983088:GYC983088 GOC983088:GOG983088 GEG983088:GEK983088 FUK983088:FUO983088 FKO983088:FKS983088 FAS983088:FAW983088 EQW983088:ERA983088 EHA983088:EHE983088 DXE983088:DXI983088 DNI983088:DNM983088 DDM983088:DDQ983088 CTQ983088:CTU983088 CJU983088:CJY983088 BZY983088:CAC983088 BQC983088:BQG983088 BGG983088:BGK983088 AWK983088:AWO983088 AMO983088:AMS983088 ACS983088:ACW983088 SW983088:TA983088 JA983088:JE983088 E983088:I983088 WVM917552:WVQ917552 WLQ917552:WLU917552 WBU917552:WBY917552 VRY917552:VSC917552 VIC917552:VIG917552 UYG917552:UYK917552 UOK917552:UOO917552 UEO917552:UES917552 TUS917552:TUW917552 TKW917552:TLA917552 TBA917552:TBE917552 SRE917552:SRI917552 SHI917552:SHM917552 RXM917552:RXQ917552 RNQ917552:RNU917552 RDU917552:RDY917552 QTY917552:QUC917552 QKC917552:QKG917552 QAG917552:QAK917552 PQK917552:PQO917552 PGO917552:PGS917552 OWS917552:OWW917552 OMW917552:ONA917552 ODA917552:ODE917552 NTE917552:NTI917552 NJI917552:NJM917552 MZM917552:MZQ917552 MPQ917552:MPU917552 MFU917552:MFY917552 LVY917552:LWC917552 LMC917552:LMG917552 LCG917552:LCK917552 KSK917552:KSO917552 KIO917552:KIS917552 JYS917552:JYW917552 JOW917552:JPA917552 JFA917552:JFE917552 IVE917552:IVI917552 ILI917552:ILM917552 IBM917552:IBQ917552 HRQ917552:HRU917552 HHU917552:HHY917552 GXY917552:GYC917552 GOC917552:GOG917552 GEG917552:GEK917552 FUK917552:FUO917552 FKO917552:FKS917552 FAS917552:FAW917552 EQW917552:ERA917552 EHA917552:EHE917552 DXE917552:DXI917552 DNI917552:DNM917552 DDM917552:DDQ917552 CTQ917552:CTU917552 CJU917552:CJY917552 BZY917552:CAC917552 BQC917552:BQG917552 BGG917552:BGK917552 AWK917552:AWO917552 AMO917552:AMS917552 ACS917552:ACW917552 SW917552:TA917552 JA917552:JE917552 E917552:I917552 WVM852016:WVQ852016 WLQ852016:WLU852016 WBU852016:WBY852016 VRY852016:VSC852016 VIC852016:VIG852016 UYG852016:UYK852016 UOK852016:UOO852016 UEO852016:UES852016 TUS852016:TUW852016 TKW852016:TLA852016 TBA852016:TBE852016 SRE852016:SRI852016 SHI852016:SHM852016 RXM852016:RXQ852016 RNQ852016:RNU852016 RDU852016:RDY852016 QTY852016:QUC852016 QKC852016:QKG852016 QAG852016:QAK852016 PQK852016:PQO852016 PGO852016:PGS852016 OWS852016:OWW852016 OMW852016:ONA852016 ODA852016:ODE852016 NTE852016:NTI852016 NJI852016:NJM852016 MZM852016:MZQ852016 MPQ852016:MPU852016 MFU852016:MFY852016 LVY852016:LWC852016 LMC852016:LMG852016 LCG852016:LCK852016 KSK852016:KSO852016 KIO852016:KIS852016 JYS852016:JYW852016 JOW852016:JPA852016 JFA852016:JFE852016 IVE852016:IVI852016 ILI852016:ILM852016 IBM852016:IBQ852016 HRQ852016:HRU852016 HHU852016:HHY852016 GXY852016:GYC852016 GOC852016:GOG852016 GEG852016:GEK852016 FUK852016:FUO852016 FKO852016:FKS852016 FAS852016:FAW852016 EQW852016:ERA852016 EHA852016:EHE852016 DXE852016:DXI852016 DNI852016:DNM852016 DDM852016:DDQ852016 CTQ852016:CTU852016 CJU852016:CJY852016 BZY852016:CAC852016 BQC852016:BQG852016 BGG852016:BGK852016 AWK852016:AWO852016 AMO852016:AMS852016 ACS852016:ACW852016 SW852016:TA852016 JA852016:JE852016 E852016:I852016 WVM786480:WVQ786480 WLQ786480:WLU786480 WBU786480:WBY786480 VRY786480:VSC786480 VIC786480:VIG786480 UYG786480:UYK786480 UOK786480:UOO786480 UEO786480:UES786480 TUS786480:TUW786480 TKW786480:TLA786480 TBA786480:TBE786480 SRE786480:SRI786480 SHI786480:SHM786480 RXM786480:RXQ786480 RNQ786480:RNU786480 RDU786480:RDY786480 QTY786480:QUC786480 QKC786480:QKG786480 QAG786480:QAK786480 PQK786480:PQO786480 PGO786480:PGS786480 OWS786480:OWW786480 OMW786480:ONA786480 ODA786480:ODE786480 NTE786480:NTI786480 NJI786480:NJM786480 MZM786480:MZQ786480 MPQ786480:MPU786480 MFU786480:MFY786480 LVY786480:LWC786480 LMC786480:LMG786480 LCG786480:LCK786480 KSK786480:KSO786480 KIO786480:KIS786480 JYS786480:JYW786480 JOW786480:JPA786480 JFA786480:JFE786480 IVE786480:IVI786480 ILI786480:ILM786480 IBM786480:IBQ786480 HRQ786480:HRU786480 HHU786480:HHY786480 GXY786480:GYC786480 GOC786480:GOG786480 GEG786480:GEK786480 FUK786480:FUO786480 FKO786480:FKS786480 FAS786480:FAW786480 EQW786480:ERA786480 EHA786480:EHE786480 DXE786480:DXI786480 DNI786480:DNM786480 DDM786480:DDQ786480 CTQ786480:CTU786480 CJU786480:CJY786480 BZY786480:CAC786480 BQC786480:BQG786480 BGG786480:BGK786480 AWK786480:AWO786480 AMO786480:AMS786480 ACS786480:ACW786480 SW786480:TA786480 JA786480:JE786480 E786480:I786480 WVM720944:WVQ720944 WLQ720944:WLU720944 WBU720944:WBY720944 VRY720944:VSC720944 VIC720944:VIG720944 UYG720944:UYK720944 UOK720944:UOO720944 UEO720944:UES720944 TUS720944:TUW720944 TKW720944:TLA720944 TBA720944:TBE720944 SRE720944:SRI720944 SHI720944:SHM720944 RXM720944:RXQ720944 RNQ720944:RNU720944 RDU720944:RDY720944 QTY720944:QUC720944 QKC720944:QKG720944 QAG720944:QAK720944 PQK720944:PQO720944 PGO720944:PGS720944 OWS720944:OWW720944 OMW720944:ONA720944 ODA720944:ODE720944 NTE720944:NTI720944 NJI720944:NJM720944 MZM720944:MZQ720944 MPQ720944:MPU720944 MFU720944:MFY720944 LVY720944:LWC720944 LMC720944:LMG720944 LCG720944:LCK720944 KSK720944:KSO720944 KIO720944:KIS720944 JYS720944:JYW720944 JOW720944:JPA720944 JFA720944:JFE720944 IVE720944:IVI720944 ILI720944:ILM720944 IBM720944:IBQ720944 HRQ720944:HRU720944 HHU720944:HHY720944 GXY720944:GYC720944 GOC720944:GOG720944 GEG720944:GEK720944 FUK720944:FUO720944 FKO720944:FKS720944 FAS720944:FAW720944 EQW720944:ERA720944 EHA720944:EHE720944 DXE720944:DXI720944 DNI720944:DNM720944 DDM720944:DDQ720944 CTQ720944:CTU720944 CJU720944:CJY720944 BZY720944:CAC720944 BQC720944:BQG720944 BGG720944:BGK720944 AWK720944:AWO720944 AMO720944:AMS720944 ACS720944:ACW720944 SW720944:TA720944 JA720944:JE720944 E720944:I720944 WVM655408:WVQ655408 WLQ655408:WLU655408 WBU655408:WBY655408 VRY655408:VSC655408 VIC655408:VIG655408 UYG655408:UYK655408 UOK655408:UOO655408 UEO655408:UES655408 TUS655408:TUW655408 TKW655408:TLA655408 TBA655408:TBE655408 SRE655408:SRI655408 SHI655408:SHM655408 RXM655408:RXQ655408 RNQ655408:RNU655408 RDU655408:RDY655408 QTY655408:QUC655408 QKC655408:QKG655408 QAG655408:QAK655408 PQK655408:PQO655408 PGO655408:PGS655408 OWS655408:OWW655408 OMW655408:ONA655408 ODA655408:ODE655408 NTE655408:NTI655408 NJI655408:NJM655408 MZM655408:MZQ655408 MPQ655408:MPU655408 MFU655408:MFY655408 LVY655408:LWC655408 LMC655408:LMG655408 LCG655408:LCK655408 KSK655408:KSO655408 KIO655408:KIS655408 JYS655408:JYW655408 JOW655408:JPA655408 JFA655408:JFE655408 IVE655408:IVI655408 ILI655408:ILM655408 IBM655408:IBQ655408 HRQ655408:HRU655408 HHU655408:HHY655408 GXY655408:GYC655408 GOC655408:GOG655408 GEG655408:GEK655408 FUK655408:FUO655408 FKO655408:FKS655408 FAS655408:FAW655408 EQW655408:ERA655408 EHA655408:EHE655408 DXE655408:DXI655408 DNI655408:DNM655408 DDM655408:DDQ655408 CTQ655408:CTU655408 CJU655408:CJY655408 BZY655408:CAC655408 BQC655408:BQG655408 BGG655408:BGK655408 AWK655408:AWO655408 AMO655408:AMS655408 ACS655408:ACW655408 SW655408:TA655408 JA655408:JE655408 E655408:I655408 WVM589872:WVQ589872 WLQ589872:WLU589872 WBU589872:WBY589872 VRY589872:VSC589872 VIC589872:VIG589872 UYG589872:UYK589872 UOK589872:UOO589872 UEO589872:UES589872 TUS589872:TUW589872 TKW589872:TLA589872 TBA589872:TBE589872 SRE589872:SRI589872 SHI589872:SHM589872 RXM589872:RXQ589872 RNQ589872:RNU589872 RDU589872:RDY589872 QTY589872:QUC589872 QKC589872:QKG589872 QAG589872:QAK589872 PQK589872:PQO589872 PGO589872:PGS589872 OWS589872:OWW589872 OMW589872:ONA589872 ODA589872:ODE589872 NTE589872:NTI589872 NJI589872:NJM589872 MZM589872:MZQ589872 MPQ589872:MPU589872 MFU589872:MFY589872 LVY589872:LWC589872 LMC589872:LMG589872 LCG589872:LCK589872 KSK589872:KSO589872 KIO589872:KIS589872 JYS589872:JYW589872 JOW589872:JPA589872 JFA589872:JFE589872 IVE589872:IVI589872 ILI589872:ILM589872 IBM589872:IBQ589872 HRQ589872:HRU589872 HHU589872:HHY589872 GXY589872:GYC589872 GOC589872:GOG589872 GEG589872:GEK589872 FUK589872:FUO589872 FKO589872:FKS589872 FAS589872:FAW589872 EQW589872:ERA589872 EHA589872:EHE589872 DXE589872:DXI589872 DNI589872:DNM589872 DDM589872:DDQ589872 CTQ589872:CTU589872 CJU589872:CJY589872 BZY589872:CAC589872 BQC589872:BQG589872 BGG589872:BGK589872 AWK589872:AWO589872 AMO589872:AMS589872 ACS589872:ACW589872 SW589872:TA589872 JA589872:JE589872 E589872:I589872 WVM524336:WVQ524336 WLQ524336:WLU524336 WBU524336:WBY524336 VRY524336:VSC524336 VIC524336:VIG524336 UYG524336:UYK524336 UOK524336:UOO524336 UEO524336:UES524336 TUS524336:TUW524336 TKW524336:TLA524336 TBA524336:TBE524336 SRE524336:SRI524336 SHI524336:SHM524336 RXM524336:RXQ524336 RNQ524336:RNU524336 RDU524336:RDY524336 QTY524336:QUC524336 QKC524336:QKG524336 QAG524336:QAK524336 PQK524336:PQO524336 PGO524336:PGS524336 OWS524336:OWW524336 OMW524336:ONA524336 ODA524336:ODE524336 NTE524336:NTI524336 NJI524336:NJM524336 MZM524336:MZQ524336 MPQ524336:MPU524336 MFU524336:MFY524336 LVY524336:LWC524336 LMC524336:LMG524336 LCG524336:LCK524336 KSK524336:KSO524336 KIO524336:KIS524336 JYS524336:JYW524336 JOW524336:JPA524336 JFA524336:JFE524336 IVE524336:IVI524336 ILI524336:ILM524336 IBM524336:IBQ524336 HRQ524336:HRU524336 HHU524336:HHY524336 GXY524336:GYC524336 GOC524336:GOG524336 GEG524336:GEK524336 FUK524336:FUO524336 FKO524336:FKS524336 FAS524336:FAW524336 EQW524336:ERA524336 EHA524336:EHE524336 DXE524336:DXI524336 DNI524336:DNM524336 DDM524336:DDQ524336 CTQ524336:CTU524336 CJU524336:CJY524336 BZY524336:CAC524336 BQC524336:BQG524336 BGG524336:BGK524336 AWK524336:AWO524336 AMO524336:AMS524336 ACS524336:ACW524336 SW524336:TA524336 JA524336:JE524336 E524336:I524336 WVM458800:WVQ458800 WLQ458800:WLU458800 WBU458800:WBY458800 VRY458800:VSC458800 VIC458800:VIG458800 UYG458800:UYK458800 UOK458800:UOO458800 UEO458800:UES458800 TUS458800:TUW458800 TKW458800:TLA458800 TBA458800:TBE458800 SRE458800:SRI458800 SHI458800:SHM458800 RXM458800:RXQ458800 RNQ458800:RNU458800 RDU458800:RDY458800 QTY458800:QUC458800 QKC458800:QKG458800 QAG458800:QAK458800 PQK458800:PQO458800 PGO458800:PGS458800 OWS458800:OWW458800 OMW458800:ONA458800 ODA458800:ODE458800 NTE458800:NTI458800 NJI458800:NJM458800 MZM458800:MZQ458800 MPQ458800:MPU458800 MFU458800:MFY458800 LVY458800:LWC458800 LMC458800:LMG458800 LCG458800:LCK458800 KSK458800:KSO458800 KIO458800:KIS458800 JYS458800:JYW458800 JOW458800:JPA458800 JFA458800:JFE458800 IVE458800:IVI458800 ILI458800:ILM458800 IBM458800:IBQ458800 HRQ458800:HRU458800 HHU458800:HHY458800 GXY458800:GYC458800 GOC458800:GOG458800 GEG458800:GEK458800 FUK458800:FUO458800 FKO458800:FKS458800 FAS458800:FAW458800 EQW458800:ERA458800 EHA458800:EHE458800 DXE458800:DXI458800 DNI458800:DNM458800 DDM458800:DDQ458800 CTQ458800:CTU458800 CJU458800:CJY458800 BZY458800:CAC458800 BQC458800:BQG458800 BGG458800:BGK458800 AWK458800:AWO458800 AMO458800:AMS458800 ACS458800:ACW458800 SW458800:TA458800 JA458800:JE458800 E458800:I458800 WVM393264:WVQ393264 WLQ393264:WLU393264 WBU393264:WBY393264 VRY393264:VSC393264 VIC393264:VIG393264 UYG393264:UYK393264 UOK393264:UOO393264 UEO393264:UES393264 TUS393264:TUW393264 TKW393264:TLA393264 TBA393264:TBE393264 SRE393264:SRI393264 SHI393264:SHM393264 RXM393264:RXQ393264 RNQ393264:RNU393264 RDU393264:RDY393264 QTY393264:QUC393264 QKC393264:QKG393264 QAG393264:QAK393264 PQK393264:PQO393264 PGO393264:PGS393264 OWS393264:OWW393264 OMW393264:ONA393264 ODA393264:ODE393264 NTE393264:NTI393264 NJI393264:NJM393264 MZM393264:MZQ393264 MPQ393264:MPU393264 MFU393264:MFY393264 LVY393264:LWC393264 LMC393264:LMG393264 LCG393264:LCK393264 KSK393264:KSO393264 KIO393264:KIS393264 JYS393264:JYW393264 JOW393264:JPA393264 JFA393264:JFE393264 IVE393264:IVI393264 ILI393264:ILM393264 IBM393264:IBQ393264 HRQ393264:HRU393264 HHU393264:HHY393264 GXY393264:GYC393264 GOC393264:GOG393264 GEG393264:GEK393264 FUK393264:FUO393264 FKO393264:FKS393264 FAS393264:FAW393264 EQW393264:ERA393264 EHA393264:EHE393264 DXE393264:DXI393264 DNI393264:DNM393264 DDM393264:DDQ393264 CTQ393264:CTU393264 CJU393264:CJY393264 BZY393264:CAC393264 BQC393264:BQG393264 BGG393264:BGK393264 AWK393264:AWO393264 AMO393264:AMS393264 ACS393264:ACW393264 SW393264:TA393264 JA393264:JE393264 E393264:I393264 WVM327728:WVQ327728 WLQ327728:WLU327728 WBU327728:WBY327728 VRY327728:VSC327728 VIC327728:VIG327728 UYG327728:UYK327728 UOK327728:UOO327728 UEO327728:UES327728 TUS327728:TUW327728 TKW327728:TLA327728 TBA327728:TBE327728 SRE327728:SRI327728 SHI327728:SHM327728 RXM327728:RXQ327728 RNQ327728:RNU327728 RDU327728:RDY327728 QTY327728:QUC327728 QKC327728:QKG327728 QAG327728:QAK327728 PQK327728:PQO327728 PGO327728:PGS327728 OWS327728:OWW327728 OMW327728:ONA327728 ODA327728:ODE327728 NTE327728:NTI327728 NJI327728:NJM327728 MZM327728:MZQ327728 MPQ327728:MPU327728 MFU327728:MFY327728 LVY327728:LWC327728 LMC327728:LMG327728 LCG327728:LCK327728 KSK327728:KSO327728 KIO327728:KIS327728 JYS327728:JYW327728 JOW327728:JPA327728 JFA327728:JFE327728 IVE327728:IVI327728 ILI327728:ILM327728 IBM327728:IBQ327728 HRQ327728:HRU327728 HHU327728:HHY327728 GXY327728:GYC327728 GOC327728:GOG327728 GEG327728:GEK327728 FUK327728:FUO327728 FKO327728:FKS327728 FAS327728:FAW327728 EQW327728:ERA327728 EHA327728:EHE327728 DXE327728:DXI327728 DNI327728:DNM327728 DDM327728:DDQ327728 CTQ327728:CTU327728 CJU327728:CJY327728 BZY327728:CAC327728 BQC327728:BQG327728 BGG327728:BGK327728 AWK327728:AWO327728 AMO327728:AMS327728 ACS327728:ACW327728 SW327728:TA327728 JA327728:JE327728 E327728:I327728 WVM262192:WVQ262192 WLQ262192:WLU262192 WBU262192:WBY262192 VRY262192:VSC262192 VIC262192:VIG262192 UYG262192:UYK262192 UOK262192:UOO262192 UEO262192:UES262192 TUS262192:TUW262192 TKW262192:TLA262192 TBA262192:TBE262192 SRE262192:SRI262192 SHI262192:SHM262192 RXM262192:RXQ262192 RNQ262192:RNU262192 RDU262192:RDY262192 QTY262192:QUC262192 QKC262192:QKG262192 QAG262192:QAK262192 PQK262192:PQO262192 PGO262192:PGS262192 OWS262192:OWW262192 OMW262192:ONA262192 ODA262192:ODE262192 NTE262192:NTI262192 NJI262192:NJM262192 MZM262192:MZQ262192 MPQ262192:MPU262192 MFU262192:MFY262192 LVY262192:LWC262192 LMC262192:LMG262192 LCG262192:LCK262192 KSK262192:KSO262192 KIO262192:KIS262192 JYS262192:JYW262192 JOW262192:JPA262192 JFA262192:JFE262192 IVE262192:IVI262192 ILI262192:ILM262192 IBM262192:IBQ262192 HRQ262192:HRU262192 HHU262192:HHY262192 GXY262192:GYC262192 GOC262192:GOG262192 GEG262192:GEK262192 FUK262192:FUO262192 FKO262192:FKS262192 FAS262192:FAW262192 EQW262192:ERA262192 EHA262192:EHE262192 DXE262192:DXI262192 DNI262192:DNM262192 DDM262192:DDQ262192 CTQ262192:CTU262192 CJU262192:CJY262192 BZY262192:CAC262192 BQC262192:BQG262192 BGG262192:BGK262192 AWK262192:AWO262192 AMO262192:AMS262192 ACS262192:ACW262192 SW262192:TA262192 JA262192:JE262192 E262192:I262192 WVM196656:WVQ196656 WLQ196656:WLU196656 WBU196656:WBY196656 VRY196656:VSC196656 VIC196656:VIG196656 UYG196656:UYK196656 UOK196656:UOO196656 UEO196656:UES196656 TUS196656:TUW196656 TKW196656:TLA196656 TBA196656:TBE196656 SRE196656:SRI196656 SHI196656:SHM196656 RXM196656:RXQ196656 RNQ196656:RNU196656 RDU196656:RDY196656 QTY196656:QUC196656 QKC196656:QKG196656 QAG196656:QAK196656 PQK196656:PQO196656 PGO196656:PGS196656 OWS196656:OWW196656 OMW196656:ONA196656 ODA196656:ODE196656 NTE196656:NTI196656 NJI196656:NJM196656 MZM196656:MZQ196656 MPQ196656:MPU196656 MFU196656:MFY196656 LVY196656:LWC196656 LMC196656:LMG196656 LCG196656:LCK196656 KSK196656:KSO196656 KIO196656:KIS196656 JYS196656:JYW196656 JOW196656:JPA196656 JFA196656:JFE196656 IVE196656:IVI196656 ILI196656:ILM196656 IBM196656:IBQ196656 HRQ196656:HRU196656 HHU196656:HHY196656 GXY196656:GYC196656 GOC196656:GOG196656 GEG196656:GEK196656 FUK196656:FUO196656 FKO196656:FKS196656 FAS196656:FAW196656 EQW196656:ERA196656 EHA196656:EHE196656 DXE196656:DXI196656 DNI196656:DNM196656 DDM196656:DDQ196656 CTQ196656:CTU196656 CJU196656:CJY196656 BZY196656:CAC196656 BQC196656:BQG196656 BGG196656:BGK196656 AWK196656:AWO196656 AMO196656:AMS196656 ACS196656:ACW196656 SW196656:TA196656 JA196656:JE196656 E196656:I196656 WVM131120:WVQ131120 WLQ131120:WLU131120 WBU131120:WBY131120 VRY131120:VSC131120 VIC131120:VIG131120 UYG131120:UYK131120 UOK131120:UOO131120 UEO131120:UES131120 TUS131120:TUW131120 TKW131120:TLA131120 TBA131120:TBE131120 SRE131120:SRI131120 SHI131120:SHM131120 RXM131120:RXQ131120 RNQ131120:RNU131120 RDU131120:RDY131120 QTY131120:QUC131120 QKC131120:QKG131120 QAG131120:QAK131120 PQK131120:PQO131120 PGO131120:PGS131120 OWS131120:OWW131120 OMW131120:ONA131120 ODA131120:ODE131120 NTE131120:NTI131120 NJI131120:NJM131120 MZM131120:MZQ131120 MPQ131120:MPU131120 MFU131120:MFY131120 LVY131120:LWC131120 LMC131120:LMG131120 LCG131120:LCK131120 KSK131120:KSO131120 KIO131120:KIS131120 JYS131120:JYW131120 JOW131120:JPA131120 JFA131120:JFE131120 IVE131120:IVI131120 ILI131120:ILM131120 IBM131120:IBQ131120 HRQ131120:HRU131120 HHU131120:HHY131120 GXY131120:GYC131120 GOC131120:GOG131120 GEG131120:GEK131120 FUK131120:FUO131120 FKO131120:FKS131120 FAS131120:FAW131120 EQW131120:ERA131120 EHA131120:EHE131120 DXE131120:DXI131120 DNI131120:DNM131120 DDM131120:DDQ131120 CTQ131120:CTU131120 CJU131120:CJY131120 BZY131120:CAC131120 BQC131120:BQG131120 BGG131120:BGK131120 AWK131120:AWO131120 AMO131120:AMS131120 ACS131120:ACW131120 SW131120:TA131120 JA131120:JE131120 E131120:I131120 WVM65584:WVQ65584 WLQ65584:WLU65584 WBU65584:WBY65584 VRY65584:VSC65584 VIC65584:VIG65584 UYG65584:UYK65584 UOK65584:UOO65584 UEO65584:UES65584 TUS65584:TUW65584 TKW65584:TLA65584 TBA65584:TBE65584 SRE65584:SRI65584 SHI65584:SHM65584 RXM65584:RXQ65584 RNQ65584:RNU65584 RDU65584:RDY65584 QTY65584:QUC65584 QKC65584:QKG65584 QAG65584:QAK65584 PQK65584:PQO65584 PGO65584:PGS65584 OWS65584:OWW65584 OMW65584:ONA65584 ODA65584:ODE65584 NTE65584:NTI65584 NJI65584:NJM65584 MZM65584:MZQ65584 MPQ65584:MPU65584 MFU65584:MFY65584 LVY65584:LWC65584 LMC65584:LMG65584 LCG65584:LCK65584 KSK65584:KSO65584 KIO65584:KIS65584 JYS65584:JYW65584 JOW65584:JPA65584 JFA65584:JFE65584 IVE65584:IVI65584 ILI65584:ILM65584 IBM65584:IBQ65584 HRQ65584:HRU65584 HHU65584:HHY65584 GXY65584:GYC65584 GOC65584:GOG65584 GEG65584:GEK65584 FUK65584:FUO65584 FKO65584:FKS65584 FAS65584:FAW65584 EQW65584:ERA65584 EHA65584:EHE65584 DXE65584:DXI65584 DNI65584:DNM65584 DDM65584:DDQ65584 CTQ65584:CTU65584 CJU65584:CJY65584 BZY65584:CAC65584 BQC65584:BQG65584 BGG65584:BGK65584 AWK65584:AWO65584 AMO65584:AMS65584 ACS65584:ACW65584 SW65584:TA65584 JA65584:JE65584 E65584:I65584 WVM48:WVQ48 WLQ48:WLU48 WBU48:WBY48 VRY48:VSC48 VIC48:VIG48 UYG48:UYK48 UOK48:UOO48 UEO48:UES48 TUS48:TUW48 TKW48:TLA48 TBA48:TBE48 SRE48:SRI48 SHI48:SHM48 RXM48:RXQ48 RNQ48:RNU48 RDU48:RDY48 QTY48:QUC48 QKC48:QKG48 QAG48:QAK48 PQK48:PQO48 PGO48:PGS48 OWS48:OWW48 OMW48:ONA48 ODA48:ODE48 NTE48:NTI48 NJI48:NJM48 MZM48:MZQ48 MPQ48:MPU48 MFU48:MFY48 LVY48:LWC48 LMC48:LMG48 LCG48:LCK48 KSK48:KSO48 KIO48:KIS48 JYS48:JYW48 JOW48:JPA48 JFA48:JFE48 IVE48:IVI48 ILI48:ILM48 IBM48:IBQ48 HRQ48:HRU48 HHU48:HHY48 GXY48:GYC48 GOC48:GOG48 GEG48:GEK48 FUK48:FUO48 FKO48:FKS48 FAS48:FAW48 EQW48:ERA48 EHA48:EHE48 DXE48:DXI48 DNI48:DNM48 DDM48:DDQ48 CTQ48:CTU48 CJU48:CJY48 BZY48:CAC48 BQC48:BQG48 BGG48:BGK48 AWK48:AWO48 AMO48:AMS48 ACS48:ACW48 SW48:TA48 JA48:JE48">
      <formula1>$S$9:$S$11</formula1>
    </dataValidation>
    <dataValidation type="list" allowBlank="1" showInputMessage="1" showErrorMessage="1" sqref="C35 WVK983077 WLO983077 WBS983077 VRW983077 VIA983077 UYE983077 UOI983077 UEM983077 TUQ983077 TKU983077 TAY983077 SRC983077 SHG983077 RXK983077 RNO983077 RDS983077 QTW983077 QKA983077 QAE983077 PQI983077 PGM983077 OWQ983077 OMU983077 OCY983077 NTC983077 NJG983077 MZK983077 MPO983077 MFS983077 LVW983077 LMA983077 LCE983077 KSI983077 KIM983077 JYQ983077 JOU983077 JEY983077 IVC983077 ILG983077 IBK983077 HRO983077 HHS983077 GXW983077 GOA983077 GEE983077 FUI983077 FKM983077 FAQ983077 EQU983077 EGY983077 DXC983077 DNG983077 DDK983077 CTO983077 CJS983077 BZW983077 BQA983077 BGE983077 AWI983077 AMM983077 ACQ983077 SU983077 IY983077 C983077 WVK917541 WLO917541 WBS917541 VRW917541 VIA917541 UYE917541 UOI917541 UEM917541 TUQ917541 TKU917541 TAY917541 SRC917541 SHG917541 RXK917541 RNO917541 RDS917541 QTW917541 QKA917541 QAE917541 PQI917541 PGM917541 OWQ917541 OMU917541 OCY917541 NTC917541 NJG917541 MZK917541 MPO917541 MFS917541 LVW917541 LMA917541 LCE917541 KSI917541 KIM917541 JYQ917541 JOU917541 JEY917541 IVC917541 ILG917541 IBK917541 HRO917541 HHS917541 GXW917541 GOA917541 GEE917541 FUI917541 FKM917541 FAQ917541 EQU917541 EGY917541 DXC917541 DNG917541 DDK917541 CTO917541 CJS917541 BZW917541 BQA917541 BGE917541 AWI917541 AMM917541 ACQ917541 SU917541 IY917541 C917541 WVK852005 WLO852005 WBS852005 VRW852005 VIA852005 UYE852005 UOI852005 UEM852005 TUQ852005 TKU852005 TAY852005 SRC852005 SHG852005 RXK852005 RNO852005 RDS852005 QTW852005 QKA852005 QAE852005 PQI852005 PGM852005 OWQ852005 OMU852005 OCY852005 NTC852005 NJG852005 MZK852005 MPO852005 MFS852005 LVW852005 LMA852005 LCE852005 KSI852005 KIM852005 JYQ852005 JOU852005 JEY852005 IVC852005 ILG852005 IBK852005 HRO852005 HHS852005 GXW852005 GOA852005 GEE852005 FUI852005 FKM852005 FAQ852005 EQU852005 EGY852005 DXC852005 DNG852005 DDK852005 CTO852005 CJS852005 BZW852005 BQA852005 BGE852005 AWI852005 AMM852005 ACQ852005 SU852005 IY852005 C852005 WVK786469 WLO786469 WBS786469 VRW786469 VIA786469 UYE786469 UOI786469 UEM786469 TUQ786469 TKU786469 TAY786469 SRC786469 SHG786469 RXK786469 RNO786469 RDS786469 QTW786469 QKA786469 QAE786469 PQI786469 PGM786469 OWQ786469 OMU786469 OCY786469 NTC786469 NJG786469 MZK786469 MPO786469 MFS786469 LVW786469 LMA786469 LCE786469 KSI786469 KIM786469 JYQ786469 JOU786469 JEY786469 IVC786469 ILG786469 IBK786469 HRO786469 HHS786469 GXW786469 GOA786469 GEE786469 FUI786469 FKM786469 FAQ786469 EQU786469 EGY786469 DXC786469 DNG786469 DDK786469 CTO786469 CJS786469 BZW786469 BQA786469 BGE786469 AWI786469 AMM786469 ACQ786469 SU786469 IY786469 C786469 WVK720933 WLO720933 WBS720933 VRW720933 VIA720933 UYE720933 UOI720933 UEM720933 TUQ720933 TKU720933 TAY720933 SRC720933 SHG720933 RXK720933 RNO720933 RDS720933 QTW720933 QKA720933 QAE720933 PQI720933 PGM720933 OWQ720933 OMU720933 OCY720933 NTC720933 NJG720933 MZK720933 MPO720933 MFS720933 LVW720933 LMA720933 LCE720933 KSI720933 KIM720933 JYQ720933 JOU720933 JEY720933 IVC720933 ILG720933 IBK720933 HRO720933 HHS720933 GXW720933 GOA720933 GEE720933 FUI720933 FKM720933 FAQ720933 EQU720933 EGY720933 DXC720933 DNG720933 DDK720933 CTO720933 CJS720933 BZW720933 BQA720933 BGE720933 AWI720933 AMM720933 ACQ720933 SU720933 IY720933 C720933 WVK655397 WLO655397 WBS655397 VRW655397 VIA655397 UYE655397 UOI655397 UEM655397 TUQ655397 TKU655397 TAY655397 SRC655397 SHG655397 RXK655397 RNO655397 RDS655397 QTW655397 QKA655397 QAE655397 PQI655397 PGM655397 OWQ655397 OMU655397 OCY655397 NTC655397 NJG655397 MZK655397 MPO655397 MFS655397 LVW655397 LMA655397 LCE655397 KSI655397 KIM655397 JYQ655397 JOU655397 JEY655397 IVC655397 ILG655397 IBK655397 HRO655397 HHS655397 GXW655397 GOA655397 GEE655397 FUI655397 FKM655397 FAQ655397 EQU655397 EGY655397 DXC655397 DNG655397 DDK655397 CTO655397 CJS655397 BZW655397 BQA655397 BGE655397 AWI655397 AMM655397 ACQ655397 SU655397 IY655397 C655397 WVK589861 WLO589861 WBS589861 VRW589861 VIA589861 UYE589861 UOI589861 UEM589861 TUQ589861 TKU589861 TAY589861 SRC589861 SHG589861 RXK589861 RNO589861 RDS589861 QTW589861 QKA589861 QAE589861 PQI589861 PGM589861 OWQ589861 OMU589861 OCY589861 NTC589861 NJG589861 MZK589861 MPO589861 MFS589861 LVW589861 LMA589861 LCE589861 KSI589861 KIM589861 JYQ589861 JOU589861 JEY589861 IVC589861 ILG589861 IBK589861 HRO589861 HHS589861 GXW589861 GOA589861 GEE589861 FUI589861 FKM589861 FAQ589861 EQU589861 EGY589861 DXC589861 DNG589861 DDK589861 CTO589861 CJS589861 BZW589861 BQA589861 BGE589861 AWI589861 AMM589861 ACQ589861 SU589861 IY589861 C589861 WVK524325 WLO524325 WBS524325 VRW524325 VIA524325 UYE524325 UOI524325 UEM524325 TUQ524325 TKU524325 TAY524325 SRC524325 SHG524325 RXK524325 RNO524325 RDS524325 QTW524325 QKA524325 QAE524325 PQI524325 PGM524325 OWQ524325 OMU524325 OCY524325 NTC524325 NJG524325 MZK524325 MPO524325 MFS524325 LVW524325 LMA524325 LCE524325 KSI524325 KIM524325 JYQ524325 JOU524325 JEY524325 IVC524325 ILG524325 IBK524325 HRO524325 HHS524325 GXW524325 GOA524325 GEE524325 FUI524325 FKM524325 FAQ524325 EQU524325 EGY524325 DXC524325 DNG524325 DDK524325 CTO524325 CJS524325 BZW524325 BQA524325 BGE524325 AWI524325 AMM524325 ACQ524325 SU524325 IY524325 C524325 WVK458789 WLO458789 WBS458789 VRW458789 VIA458789 UYE458789 UOI458789 UEM458789 TUQ458789 TKU458789 TAY458789 SRC458789 SHG458789 RXK458789 RNO458789 RDS458789 QTW458789 QKA458789 QAE458789 PQI458789 PGM458789 OWQ458789 OMU458789 OCY458789 NTC458789 NJG458789 MZK458789 MPO458789 MFS458789 LVW458789 LMA458789 LCE458789 KSI458789 KIM458789 JYQ458789 JOU458789 JEY458789 IVC458789 ILG458789 IBK458789 HRO458789 HHS458789 GXW458789 GOA458789 GEE458789 FUI458789 FKM458789 FAQ458789 EQU458789 EGY458789 DXC458789 DNG458789 DDK458789 CTO458789 CJS458789 BZW458789 BQA458789 BGE458789 AWI458789 AMM458789 ACQ458789 SU458789 IY458789 C458789 WVK393253 WLO393253 WBS393253 VRW393253 VIA393253 UYE393253 UOI393253 UEM393253 TUQ393253 TKU393253 TAY393253 SRC393253 SHG393253 RXK393253 RNO393253 RDS393253 QTW393253 QKA393253 QAE393253 PQI393253 PGM393253 OWQ393253 OMU393253 OCY393253 NTC393253 NJG393253 MZK393253 MPO393253 MFS393253 LVW393253 LMA393253 LCE393253 KSI393253 KIM393253 JYQ393253 JOU393253 JEY393253 IVC393253 ILG393253 IBK393253 HRO393253 HHS393253 GXW393253 GOA393253 GEE393253 FUI393253 FKM393253 FAQ393253 EQU393253 EGY393253 DXC393253 DNG393253 DDK393253 CTO393253 CJS393253 BZW393253 BQA393253 BGE393253 AWI393253 AMM393253 ACQ393253 SU393253 IY393253 C393253 WVK327717 WLO327717 WBS327717 VRW327717 VIA327717 UYE327717 UOI327717 UEM327717 TUQ327717 TKU327717 TAY327717 SRC327717 SHG327717 RXK327717 RNO327717 RDS327717 QTW327717 QKA327717 QAE327717 PQI327717 PGM327717 OWQ327717 OMU327717 OCY327717 NTC327717 NJG327717 MZK327717 MPO327717 MFS327717 LVW327717 LMA327717 LCE327717 KSI327717 KIM327717 JYQ327717 JOU327717 JEY327717 IVC327717 ILG327717 IBK327717 HRO327717 HHS327717 GXW327717 GOA327717 GEE327717 FUI327717 FKM327717 FAQ327717 EQU327717 EGY327717 DXC327717 DNG327717 DDK327717 CTO327717 CJS327717 BZW327717 BQA327717 BGE327717 AWI327717 AMM327717 ACQ327717 SU327717 IY327717 C327717 WVK262181 WLO262181 WBS262181 VRW262181 VIA262181 UYE262181 UOI262181 UEM262181 TUQ262181 TKU262181 TAY262181 SRC262181 SHG262181 RXK262181 RNO262181 RDS262181 QTW262181 QKA262181 QAE262181 PQI262181 PGM262181 OWQ262181 OMU262181 OCY262181 NTC262181 NJG262181 MZK262181 MPO262181 MFS262181 LVW262181 LMA262181 LCE262181 KSI262181 KIM262181 JYQ262181 JOU262181 JEY262181 IVC262181 ILG262181 IBK262181 HRO262181 HHS262181 GXW262181 GOA262181 GEE262181 FUI262181 FKM262181 FAQ262181 EQU262181 EGY262181 DXC262181 DNG262181 DDK262181 CTO262181 CJS262181 BZW262181 BQA262181 BGE262181 AWI262181 AMM262181 ACQ262181 SU262181 IY262181 C262181 WVK196645 WLO196645 WBS196645 VRW196645 VIA196645 UYE196645 UOI196645 UEM196645 TUQ196645 TKU196645 TAY196645 SRC196645 SHG196645 RXK196645 RNO196645 RDS196645 QTW196645 QKA196645 QAE196645 PQI196645 PGM196645 OWQ196645 OMU196645 OCY196645 NTC196645 NJG196645 MZK196645 MPO196645 MFS196645 LVW196645 LMA196645 LCE196645 KSI196645 KIM196645 JYQ196645 JOU196645 JEY196645 IVC196645 ILG196645 IBK196645 HRO196645 HHS196645 GXW196645 GOA196645 GEE196645 FUI196645 FKM196645 FAQ196645 EQU196645 EGY196645 DXC196645 DNG196645 DDK196645 CTO196645 CJS196645 BZW196645 BQA196645 BGE196645 AWI196645 AMM196645 ACQ196645 SU196645 IY196645 C196645 WVK131109 WLO131109 WBS131109 VRW131109 VIA131109 UYE131109 UOI131109 UEM131109 TUQ131109 TKU131109 TAY131109 SRC131109 SHG131109 RXK131109 RNO131109 RDS131109 QTW131109 QKA131109 QAE131109 PQI131109 PGM131109 OWQ131109 OMU131109 OCY131109 NTC131109 NJG131109 MZK131109 MPO131109 MFS131109 LVW131109 LMA131109 LCE131109 KSI131109 KIM131109 JYQ131109 JOU131109 JEY131109 IVC131109 ILG131109 IBK131109 HRO131109 HHS131109 GXW131109 GOA131109 GEE131109 FUI131109 FKM131109 FAQ131109 EQU131109 EGY131109 DXC131109 DNG131109 DDK131109 CTO131109 CJS131109 BZW131109 BQA131109 BGE131109 AWI131109 AMM131109 ACQ131109 SU131109 IY131109 C131109 WVK65573 WLO65573 WBS65573 VRW65573 VIA65573 UYE65573 UOI65573 UEM65573 TUQ65573 TKU65573 TAY65573 SRC65573 SHG65573 RXK65573 RNO65573 RDS65573 QTW65573 QKA65573 QAE65573 PQI65573 PGM65573 OWQ65573 OMU65573 OCY65573 NTC65573 NJG65573 MZK65573 MPO65573 MFS65573 LVW65573 LMA65573 LCE65573 KSI65573 KIM65573 JYQ65573 JOU65573 JEY65573 IVC65573 ILG65573 IBK65573 HRO65573 HHS65573 GXW65573 GOA65573 GEE65573 FUI65573 FKM65573 FAQ65573 EQU65573 EGY65573 DXC65573 DNG65573 DDK65573 CTO65573 CJS65573 BZW65573 BQA65573 BGE65573 AWI65573 AMM65573 ACQ65573 SU65573 IY65573 C65573 WVK37 WLO37 WBS37 VRW37 VIA37 UYE37 UOI37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IY37 C37 WVK983073 WLO983073 WBS983073 VRW983073 VIA983073 UYE983073 UOI983073 UEM983073 TUQ983073 TKU983073 TAY983073 SRC983073 SHG983073 RXK983073 RNO983073 RDS983073 QTW983073 QKA983073 QAE983073 PQI983073 PGM983073 OWQ983073 OMU983073 OCY983073 NTC983073 NJG983073 MZK983073 MPO983073 MFS983073 LVW983073 LMA983073 LCE983073 KSI983073 KIM983073 JYQ983073 JOU983073 JEY983073 IVC983073 ILG983073 IBK983073 HRO983073 HHS983073 GXW983073 GOA983073 GEE983073 FUI983073 FKM983073 FAQ983073 EQU983073 EGY983073 DXC983073 DNG983073 DDK983073 CTO983073 CJS983073 BZW983073 BQA983073 BGE983073 AWI983073 AMM983073 ACQ983073 SU983073 IY983073 C983073 WVK917537 WLO917537 WBS917537 VRW917537 VIA917537 UYE917537 UOI917537 UEM917537 TUQ917537 TKU917537 TAY917537 SRC917537 SHG917537 RXK917537 RNO917537 RDS917537 QTW917537 QKA917537 QAE917537 PQI917537 PGM917537 OWQ917537 OMU917537 OCY917537 NTC917537 NJG917537 MZK917537 MPO917537 MFS917537 LVW917537 LMA917537 LCE917537 KSI917537 KIM917537 JYQ917537 JOU917537 JEY917537 IVC917537 ILG917537 IBK917537 HRO917537 HHS917537 GXW917537 GOA917537 GEE917537 FUI917537 FKM917537 FAQ917537 EQU917537 EGY917537 DXC917537 DNG917537 DDK917537 CTO917537 CJS917537 BZW917537 BQA917537 BGE917537 AWI917537 AMM917537 ACQ917537 SU917537 IY917537 C917537 WVK852001 WLO852001 WBS852001 VRW852001 VIA852001 UYE852001 UOI852001 UEM852001 TUQ852001 TKU852001 TAY852001 SRC852001 SHG852001 RXK852001 RNO852001 RDS852001 QTW852001 QKA852001 QAE852001 PQI852001 PGM852001 OWQ852001 OMU852001 OCY852001 NTC852001 NJG852001 MZK852001 MPO852001 MFS852001 LVW852001 LMA852001 LCE852001 KSI852001 KIM852001 JYQ852001 JOU852001 JEY852001 IVC852001 ILG852001 IBK852001 HRO852001 HHS852001 GXW852001 GOA852001 GEE852001 FUI852001 FKM852001 FAQ852001 EQU852001 EGY852001 DXC852001 DNG852001 DDK852001 CTO852001 CJS852001 BZW852001 BQA852001 BGE852001 AWI852001 AMM852001 ACQ852001 SU852001 IY852001 C852001 WVK786465 WLO786465 WBS786465 VRW786465 VIA786465 UYE786465 UOI786465 UEM786465 TUQ786465 TKU786465 TAY786465 SRC786465 SHG786465 RXK786465 RNO786465 RDS786465 QTW786465 QKA786465 QAE786465 PQI786465 PGM786465 OWQ786465 OMU786465 OCY786465 NTC786465 NJG786465 MZK786465 MPO786465 MFS786465 LVW786465 LMA786465 LCE786465 KSI786465 KIM786465 JYQ786465 JOU786465 JEY786465 IVC786465 ILG786465 IBK786465 HRO786465 HHS786465 GXW786465 GOA786465 GEE786465 FUI786465 FKM786465 FAQ786465 EQU786465 EGY786465 DXC786465 DNG786465 DDK786465 CTO786465 CJS786465 BZW786465 BQA786465 BGE786465 AWI786465 AMM786465 ACQ786465 SU786465 IY786465 C786465 WVK720929 WLO720929 WBS720929 VRW720929 VIA720929 UYE720929 UOI720929 UEM720929 TUQ720929 TKU720929 TAY720929 SRC720929 SHG720929 RXK720929 RNO720929 RDS720929 QTW720929 QKA720929 QAE720929 PQI720929 PGM720929 OWQ720929 OMU720929 OCY720929 NTC720929 NJG720929 MZK720929 MPO720929 MFS720929 LVW720929 LMA720929 LCE720929 KSI720929 KIM720929 JYQ720929 JOU720929 JEY720929 IVC720929 ILG720929 IBK720929 HRO720929 HHS720929 GXW720929 GOA720929 GEE720929 FUI720929 FKM720929 FAQ720929 EQU720929 EGY720929 DXC720929 DNG720929 DDK720929 CTO720929 CJS720929 BZW720929 BQA720929 BGE720929 AWI720929 AMM720929 ACQ720929 SU720929 IY720929 C720929 WVK655393 WLO655393 WBS655393 VRW655393 VIA655393 UYE655393 UOI655393 UEM655393 TUQ655393 TKU655393 TAY655393 SRC655393 SHG655393 RXK655393 RNO655393 RDS655393 QTW655393 QKA655393 QAE655393 PQI655393 PGM655393 OWQ655393 OMU655393 OCY655393 NTC655393 NJG655393 MZK655393 MPO655393 MFS655393 LVW655393 LMA655393 LCE655393 KSI655393 KIM655393 JYQ655393 JOU655393 JEY655393 IVC655393 ILG655393 IBK655393 HRO655393 HHS655393 GXW655393 GOA655393 GEE655393 FUI655393 FKM655393 FAQ655393 EQU655393 EGY655393 DXC655393 DNG655393 DDK655393 CTO655393 CJS655393 BZW655393 BQA655393 BGE655393 AWI655393 AMM655393 ACQ655393 SU655393 IY655393 C655393 WVK589857 WLO589857 WBS589857 VRW589857 VIA589857 UYE589857 UOI589857 UEM589857 TUQ589857 TKU589857 TAY589857 SRC589857 SHG589857 RXK589857 RNO589857 RDS589857 QTW589857 QKA589857 QAE589857 PQI589857 PGM589857 OWQ589857 OMU589857 OCY589857 NTC589857 NJG589857 MZK589857 MPO589857 MFS589857 LVW589857 LMA589857 LCE589857 KSI589857 KIM589857 JYQ589857 JOU589857 JEY589857 IVC589857 ILG589857 IBK589857 HRO589857 HHS589857 GXW589857 GOA589857 GEE589857 FUI589857 FKM589857 FAQ589857 EQU589857 EGY589857 DXC589857 DNG589857 DDK589857 CTO589857 CJS589857 BZW589857 BQA589857 BGE589857 AWI589857 AMM589857 ACQ589857 SU589857 IY589857 C589857 WVK524321 WLO524321 WBS524321 VRW524321 VIA524321 UYE524321 UOI524321 UEM524321 TUQ524321 TKU524321 TAY524321 SRC524321 SHG524321 RXK524321 RNO524321 RDS524321 QTW524321 QKA524321 QAE524321 PQI524321 PGM524321 OWQ524321 OMU524321 OCY524321 NTC524321 NJG524321 MZK524321 MPO524321 MFS524321 LVW524321 LMA524321 LCE524321 KSI524321 KIM524321 JYQ524321 JOU524321 JEY524321 IVC524321 ILG524321 IBK524321 HRO524321 HHS524321 GXW524321 GOA524321 GEE524321 FUI524321 FKM524321 FAQ524321 EQU524321 EGY524321 DXC524321 DNG524321 DDK524321 CTO524321 CJS524321 BZW524321 BQA524321 BGE524321 AWI524321 AMM524321 ACQ524321 SU524321 IY524321 C524321 WVK458785 WLO458785 WBS458785 VRW458785 VIA458785 UYE458785 UOI458785 UEM458785 TUQ458785 TKU458785 TAY458785 SRC458785 SHG458785 RXK458785 RNO458785 RDS458785 QTW458785 QKA458785 QAE458785 PQI458785 PGM458785 OWQ458785 OMU458785 OCY458785 NTC458785 NJG458785 MZK458785 MPO458785 MFS458785 LVW458785 LMA458785 LCE458785 KSI458785 KIM458785 JYQ458785 JOU458785 JEY458785 IVC458785 ILG458785 IBK458785 HRO458785 HHS458785 GXW458785 GOA458785 GEE458785 FUI458785 FKM458785 FAQ458785 EQU458785 EGY458785 DXC458785 DNG458785 DDK458785 CTO458785 CJS458785 BZW458785 BQA458785 BGE458785 AWI458785 AMM458785 ACQ458785 SU458785 IY458785 C458785 WVK393249 WLO393249 WBS393249 VRW393249 VIA393249 UYE393249 UOI393249 UEM393249 TUQ393249 TKU393249 TAY393249 SRC393249 SHG393249 RXK393249 RNO393249 RDS393249 QTW393249 QKA393249 QAE393249 PQI393249 PGM393249 OWQ393249 OMU393249 OCY393249 NTC393249 NJG393249 MZK393249 MPO393249 MFS393249 LVW393249 LMA393249 LCE393249 KSI393249 KIM393249 JYQ393249 JOU393249 JEY393249 IVC393249 ILG393249 IBK393249 HRO393249 HHS393249 GXW393249 GOA393249 GEE393249 FUI393249 FKM393249 FAQ393249 EQU393249 EGY393249 DXC393249 DNG393249 DDK393249 CTO393249 CJS393249 BZW393249 BQA393249 BGE393249 AWI393249 AMM393249 ACQ393249 SU393249 IY393249 C393249 WVK327713 WLO327713 WBS327713 VRW327713 VIA327713 UYE327713 UOI327713 UEM327713 TUQ327713 TKU327713 TAY327713 SRC327713 SHG327713 RXK327713 RNO327713 RDS327713 QTW327713 QKA327713 QAE327713 PQI327713 PGM327713 OWQ327713 OMU327713 OCY327713 NTC327713 NJG327713 MZK327713 MPO327713 MFS327713 LVW327713 LMA327713 LCE327713 KSI327713 KIM327713 JYQ327713 JOU327713 JEY327713 IVC327713 ILG327713 IBK327713 HRO327713 HHS327713 GXW327713 GOA327713 GEE327713 FUI327713 FKM327713 FAQ327713 EQU327713 EGY327713 DXC327713 DNG327713 DDK327713 CTO327713 CJS327713 BZW327713 BQA327713 BGE327713 AWI327713 AMM327713 ACQ327713 SU327713 IY327713 C327713 WVK262177 WLO262177 WBS262177 VRW262177 VIA262177 UYE262177 UOI262177 UEM262177 TUQ262177 TKU262177 TAY262177 SRC262177 SHG262177 RXK262177 RNO262177 RDS262177 QTW262177 QKA262177 QAE262177 PQI262177 PGM262177 OWQ262177 OMU262177 OCY262177 NTC262177 NJG262177 MZK262177 MPO262177 MFS262177 LVW262177 LMA262177 LCE262177 KSI262177 KIM262177 JYQ262177 JOU262177 JEY262177 IVC262177 ILG262177 IBK262177 HRO262177 HHS262177 GXW262177 GOA262177 GEE262177 FUI262177 FKM262177 FAQ262177 EQU262177 EGY262177 DXC262177 DNG262177 DDK262177 CTO262177 CJS262177 BZW262177 BQA262177 BGE262177 AWI262177 AMM262177 ACQ262177 SU262177 IY262177 C262177 WVK196641 WLO196641 WBS196641 VRW196641 VIA196641 UYE196641 UOI196641 UEM196641 TUQ196641 TKU196641 TAY196641 SRC196641 SHG196641 RXK196641 RNO196641 RDS196641 QTW196641 QKA196641 QAE196641 PQI196641 PGM196641 OWQ196641 OMU196641 OCY196641 NTC196641 NJG196641 MZK196641 MPO196641 MFS196641 LVW196641 LMA196641 LCE196641 KSI196641 KIM196641 JYQ196641 JOU196641 JEY196641 IVC196641 ILG196641 IBK196641 HRO196641 HHS196641 GXW196641 GOA196641 GEE196641 FUI196641 FKM196641 FAQ196641 EQU196641 EGY196641 DXC196641 DNG196641 DDK196641 CTO196641 CJS196641 BZW196641 BQA196641 BGE196641 AWI196641 AMM196641 ACQ196641 SU196641 IY196641 C196641 WVK131105 WLO131105 WBS131105 VRW131105 VIA131105 UYE131105 UOI131105 UEM131105 TUQ131105 TKU131105 TAY131105 SRC131105 SHG131105 RXK131105 RNO131105 RDS131105 QTW131105 QKA131105 QAE131105 PQI131105 PGM131105 OWQ131105 OMU131105 OCY131105 NTC131105 NJG131105 MZK131105 MPO131105 MFS131105 LVW131105 LMA131105 LCE131105 KSI131105 KIM131105 JYQ131105 JOU131105 JEY131105 IVC131105 ILG131105 IBK131105 HRO131105 HHS131105 GXW131105 GOA131105 GEE131105 FUI131105 FKM131105 FAQ131105 EQU131105 EGY131105 DXC131105 DNG131105 DDK131105 CTO131105 CJS131105 BZW131105 BQA131105 BGE131105 AWI131105 AMM131105 ACQ131105 SU131105 IY131105 C131105 WVK65569 WLO65569 WBS65569 VRW65569 VIA65569 UYE65569 UOI65569 UEM65569 TUQ65569 TKU65569 TAY65569 SRC65569 SHG65569 RXK65569 RNO65569 RDS65569 QTW65569 QKA65569 QAE65569 PQI65569 PGM65569 OWQ65569 OMU65569 OCY65569 NTC65569 NJG65569 MZK65569 MPO65569 MFS65569 LVW65569 LMA65569 LCE65569 KSI65569 KIM65569 JYQ65569 JOU65569 JEY65569 IVC65569 ILG65569 IBK65569 HRO65569 HHS65569 GXW65569 GOA65569 GEE65569 FUI65569 FKM65569 FAQ65569 EQU65569 EGY65569 DXC65569 DNG65569 DDK65569 CTO65569 CJS65569 BZW65569 BQA65569 BGE65569 AWI65569 AMM65569 ACQ65569 SU65569 IY65569 C65569 WVK33 WLO33 WBS33 VRW33 VIA33 UYE33 UOI33 UEM33 TUQ33 TKU33 TAY33 SRC33 SHG33 RXK33 RNO33 RDS33 QTW33 QKA33 QAE33 PQI33 PGM33 OWQ33 OMU33 OCY33 NTC33 NJG33 MZK33 MPO33 MFS33 LVW33 LMA33 LCE33 KSI33 KIM33 JYQ33 JOU33 JEY33 IVC33 ILG33 IBK33 HRO33 HHS33 GXW33 GOA33 GEE33 FUI33 FKM33 FAQ33 EQU33 EGY33 DXC33 DNG33 DDK33 CTO33 CJS33 BZW33 BQA33 BGE33 AWI33 AMM33 ACQ33 SU33 IY33 C33 WVK983075 WLO983075 WBS983075 VRW983075 VIA983075 UYE983075 UOI983075 UEM983075 TUQ983075 TKU983075 TAY983075 SRC983075 SHG983075 RXK983075 RNO983075 RDS983075 QTW983075 QKA983075 QAE983075 PQI983075 PGM983075 OWQ983075 OMU983075 OCY983075 NTC983075 NJG983075 MZK983075 MPO983075 MFS983075 LVW983075 LMA983075 LCE983075 KSI983075 KIM983075 JYQ983075 JOU983075 JEY983075 IVC983075 ILG983075 IBK983075 HRO983075 HHS983075 GXW983075 GOA983075 GEE983075 FUI983075 FKM983075 FAQ983075 EQU983075 EGY983075 DXC983075 DNG983075 DDK983075 CTO983075 CJS983075 BZW983075 BQA983075 BGE983075 AWI983075 AMM983075 ACQ983075 SU983075 IY983075 C983075 WVK917539 WLO917539 WBS917539 VRW917539 VIA917539 UYE917539 UOI917539 UEM917539 TUQ917539 TKU917539 TAY917539 SRC917539 SHG917539 RXK917539 RNO917539 RDS917539 QTW917539 QKA917539 QAE917539 PQI917539 PGM917539 OWQ917539 OMU917539 OCY917539 NTC917539 NJG917539 MZK917539 MPO917539 MFS917539 LVW917539 LMA917539 LCE917539 KSI917539 KIM917539 JYQ917539 JOU917539 JEY917539 IVC917539 ILG917539 IBK917539 HRO917539 HHS917539 GXW917539 GOA917539 GEE917539 FUI917539 FKM917539 FAQ917539 EQU917539 EGY917539 DXC917539 DNG917539 DDK917539 CTO917539 CJS917539 BZW917539 BQA917539 BGE917539 AWI917539 AMM917539 ACQ917539 SU917539 IY917539 C917539 WVK852003 WLO852003 WBS852003 VRW852003 VIA852003 UYE852003 UOI852003 UEM852003 TUQ852003 TKU852003 TAY852003 SRC852003 SHG852003 RXK852003 RNO852003 RDS852003 QTW852003 QKA852003 QAE852003 PQI852003 PGM852003 OWQ852003 OMU852003 OCY852003 NTC852003 NJG852003 MZK852003 MPO852003 MFS852003 LVW852003 LMA852003 LCE852003 KSI852003 KIM852003 JYQ852003 JOU852003 JEY852003 IVC852003 ILG852003 IBK852003 HRO852003 HHS852003 GXW852003 GOA852003 GEE852003 FUI852003 FKM852003 FAQ852003 EQU852003 EGY852003 DXC852003 DNG852003 DDK852003 CTO852003 CJS852003 BZW852003 BQA852003 BGE852003 AWI852003 AMM852003 ACQ852003 SU852003 IY852003 C852003 WVK786467 WLO786467 WBS786467 VRW786467 VIA786467 UYE786467 UOI786467 UEM786467 TUQ786467 TKU786467 TAY786467 SRC786467 SHG786467 RXK786467 RNO786467 RDS786467 QTW786467 QKA786467 QAE786467 PQI786467 PGM786467 OWQ786467 OMU786467 OCY786467 NTC786467 NJG786467 MZK786467 MPO786467 MFS786467 LVW786467 LMA786467 LCE786467 KSI786467 KIM786467 JYQ786467 JOU786467 JEY786467 IVC786467 ILG786467 IBK786467 HRO786467 HHS786467 GXW786467 GOA786467 GEE786467 FUI786467 FKM786467 FAQ786467 EQU786467 EGY786467 DXC786467 DNG786467 DDK786467 CTO786467 CJS786467 BZW786467 BQA786467 BGE786467 AWI786467 AMM786467 ACQ786467 SU786467 IY786467 C786467 WVK720931 WLO720931 WBS720931 VRW720931 VIA720931 UYE720931 UOI720931 UEM720931 TUQ720931 TKU720931 TAY720931 SRC720931 SHG720931 RXK720931 RNO720931 RDS720931 QTW720931 QKA720931 QAE720931 PQI720931 PGM720931 OWQ720931 OMU720931 OCY720931 NTC720931 NJG720931 MZK720931 MPO720931 MFS720931 LVW720931 LMA720931 LCE720931 KSI720931 KIM720931 JYQ720931 JOU720931 JEY720931 IVC720931 ILG720931 IBK720931 HRO720931 HHS720931 GXW720931 GOA720931 GEE720931 FUI720931 FKM720931 FAQ720931 EQU720931 EGY720931 DXC720931 DNG720931 DDK720931 CTO720931 CJS720931 BZW720931 BQA720931 BGE720931 AWI720931 AMM720931 ACQ720931 SU720931 IY720931 C720931 WVK655395 WLO655395 WBS655395 VRW655395 VIA655395 UYE655395 UOI655395 UEM655395 TUQ655395 TKU655395 TAY655395 SRC655395 SHG655395 RXK655395 RNO655395 RDS655395 QTW655395 QKA655395 QAE655395 PQI655395 PGM655395 OWQ655395 OMU655395 OCY655395 NTC655395 NJG655395 MZK655395 MPO655395 MFS655395 LVW655395 LMA655395 LCE655395 KSI655395 KIM655395 JYQ655395 JOU655395 JEY655395 IVC655395 ILG655395 IBK655395 HRO655395 HHS655395 GXW655395 GOA655395 GEE655395 FUI655395 FKM655395 FAQ655395 EQU655395 EGY655395 DXC655395 DNG655395 DDK655395 CTO655395 CJS655395 BZW655395 BQA655395 BGE655395 AWI655395 AMM655395 ACQ655395 SU655395 IY655395 C655395 WVK589859 WLO589859 WBS589859 VRW589859 VIA589859 UYE589859 UOI589859 UEM589859 TUQ589859 TKU589859 TAY589859 SRC589859 SHG589859 RXK589859 RNO589859 RDS589859 QTW589859 QKA589859 QAE589859 PQI589859 PGM589859 OWQ589859 OMU589859 OCY589859 NTC589859 NJG589859 MZK589859 MPO589859 MFS589859 LVW589859 LMA589859 LCE589859 KSI589859 KIM589859 JYQ589859 JOU589859 JEY589859 IVC589859 ILG589859 IBK589859 HRO589859 HHS589859 GXW589859 GOA589859 GEE589859 FUI589859 FKM589859 FAQ589859 EQU589859 EGY589859 DXC589859 DNG589859 DDK589859 CTO589859 CJS589859 BZW589859 BQA589859 BGE589859 AWI589859 AMM589859 ACQ589859 SU589859 IY589859 C589859 WVK524323 WLO524323 WBS524323 VRW524323 VIA524323 UYE524323 UOI524323 UEM524323 TUQ524323 TKU524323 TAY524323 SRC524323 SHG524323 RXK524323 RNO524323 RDS524323 QTW524323 QKA524323 QAE524323 PQI524323 PGM524323 OWQ524323 OMU524323 OCY524323 NTC524323 NJG524323 MZK524323 MPO524323 MFS524323 LVW524323 LMA524323 LCE524323 KSI524323 KIM524323 JYQ524323 JOU524323 JEY524323 IVC524323 ILG524323 IBK524323 HRO524323 HHS524323 GXW524323 GOA524323 GEE524323 FUI524323 FKM524323 FAQ524323 EQU524323 EGY524323 DXC524323 DNG524323 DDK524323 CTO524323 CJS524323 BZW524323 BQA524323 BGE524323 AWI524323 AMM524323 ACQ524323 SU524323 IY524323 C524323 WVK458787 WLO458787 WBS458787 VRW458787 VIA458787 UYE458787 UOI458787 UEM458787 TUQ458787 TKU458787 TAY458787 SRC458787 SHG458787 RXK458787 RNO458787 RDS458787 QTW458787 QKA458787 QAE458787 PQI458787 PGM458787 OWQ458787 OMU458787 OCY458787 NTC458787 NJG458787 MZK458787 MPO458787 MFS458787 LVW458787 LMA458787 LCE458787 KSI458787 KIM458787 JYQ458787 JOU458787 JEY458787 IVC458787 ILG458787 IBK458787 HRO458787 HHS458787 GXW458787 GOA458787 GEE458787 FUI458787 FKM458787 FAQ458787 EQU458787 EGY458787 DXC458787 DNG458787 DDK458787 CTO458787 CJS458787 BZW458787 BQA458787 BGE458787 AWI458787 AMM458787 ACQ458787 SU458787 IY458787 C458787 WVK393251 WLO393251 WBS393251 VRW393251 VIA393251 UYE393251 UOI393251 UEM393251 TUQ393251 TKU393251 TAY393251 SRC393251 SHG393251 RXK393251 RNO393251 RDS393251 QTW393251 QKA393251 QAE393251 PQI393251 PGM393251 OWQ393251 OMU393251 OCY393251 NTC393251 NJG393251 MZK393251 MPO393251 MFS393251 LVW393251 LMA393251 LCE393251 KSI393251 KIM393251 JYQ393251 JOU393251 JEY393251 IVC393251 ILG393251 IBK393251 HRO393251 HHS393251 GXW393251 GOA393251 GEE393251 FUI393251 FKM393251 FAQ393251 EQU393251 EGY393251 DXC393251 DNG393251 DDK393251 CTO393251 CJS393251 BZW393251 BQA393251 BGE393251 AWI393251 AMM393251 ACQ393251 SU393251 IY393251 C393251 WVK327715 WLO327715 WBS327715 VRW327715 VIA327715 UYE327715 UOI327715 UEM327715 TUQ327715 TKU327715 TAY327715 SRC327715 SHG327715 RXK327715 RNO327715 RDS327715 QTW327715 QKA327715 QAE327715 PQI327715 PGM327715 OWQ327715 OMU327715 OCY327715 NTC327715 NJG327715 MZK327715 MPO327715 MFS327715 LVW327715 LMA327715 LCE327715 KSI327715 KIM327715 JYQ327715 JOU327715 JEY327715 IVC327715 ILG327715 IBK327715 HRO327715 HHS327715 GXW327715 GOA327715 GEE327715 FUI327715 FKM327715 FAQ327715 EQU327715 EGY327715 DXC327715 DNG327715 DDK327715 CTO327715 CJS327715 BZW327715 BQA327715 BGE327715 AWI327715 AMM327715 ACQ327715 SU327715 IY327715 C327715 WVK262179 WLO262179 WBS262179 VRW262179 VIA262179 UYE262179 UOI262179 UEM262179 TUQ262179 TKU262179 TAY262179 SRC262179 SHG262179 RXK262179 RNO262179 RDS262179 QTW262179 QKA262179 QAE262179 PQI262179 PGM262179 OWQ262179 OMU262179 OCY262179 NTC262179 NJG262179 MZK262179 MPO262179 MFS262179 LVW262179 LMA262179 LCE262179 KSI262179 KIM262179 JYQ262179 JOU262179 JEY262179 IVC262179 ILG262179 IBK262179 HRO262179 HHS262179 GXW262179 GOA262179 GEE262179 FUI262179 FKM262179 FAQ262179 EQU262179 EGY262179 DXC262179 DNG262179 DDK262179 CTO262179 CJS262179 BZW262179 BQA262179 BGE262179 AWI262179 AMM262179 ACQ262179 SU262179 IY262179 C262179 WVK196643 WLO196643 WBS196643 VRW196643 VIA196643 UYE196643 UOI196643 UEM196643 TUQ196643 TKU196643 TAY196643 SRC196643 SHG196643 RXK196643 RNO196643 RDS196643 QTW196643 QKA196643 QAE196643 PQI196643 PGM196643 OWQ196643 OMU196643 OCY196643 NTC196643 NJG196643 MZK196643 MPO196643 MFS196643 LVW196643 LMA196643 LCE196643 KSI196643 KIM196643 JYQ196643 JOU196643 JEY196643 IVC196643 ILG196643 IBK196643 HRO196643 HHS196643 GXW196643 GOA196643 GEE196643 FUI196643 FKM196643 FAQ196643 EQU196643 EGY196643 DXC196643 DNG196643 DDK196643 CTO196643 CJS196643 BZW196643 BQA196643 BGE196643 AWI196643 AMM196643 ACQ196643 SU196643 IY196643 C196643 WVK131107 WLO131107 WBS131107 VRW131107 VIA131107 UYE131107 UOI131107 UEM131107 TUQ131107 TKU131107 TAY131107 SRC131107 SHG131107 RXK131107 RNO131107 RDS131107 QTW131107 QKA131107 QAE131107 PQI131107 PGM131107 OWQ131107 OMU131107 OCY131107 NTC131107 NJG131107 MZK131107 MPO131107 MFS131107 LVW131107 LMA131107 LCE131107 KSI131107 KIM131107 JYQ131107 JOU131107 JEY131107 IVC131107 ILG131107 IBK131107 HRO131107 HHS131107 GXW131107 GOA131107 GEE131107 FUI131107 FKM131107 FAQ131107 EQU131107 EGY131107 DXC131107 DNG131107 DDK131107 CTO131107 CJS131107 BZW131107 BQA131107 BGE131107 AWI131107 AMM131107 ACQ131107 SU131107 IY131107 C131107 WVK65571 WLO65571 WBS65571 VRW65571 VIA65571 UYE65571 UOI65571 UEM65571 TUQ65571 TKU65571 TAY65571 SRC65571 SHG65571 RXK65571 RNO65571 RDS65571 QTW65571 QKA65571 QAE65571 PQI65571 PGM65571 OWQ65571 OMU65571 OCY65571 NTC65571 NJG65571 MZK65571 MPO65571 MFS65571 LVW65571 LMA65571 LCE65571 KSI65571 KIM65571 JYQ65571 JOU65571 JEY65571 IVC65571 ILG65571 IBK65571 HRO65571 HHS65571 GXW65571 GOA65571 GEE65571 FUI65571 FKM65571 FAQ65571 EQU65571 EGY65571 DXC65571 DNG65571 DDK65571 CTO65571 CJS65571 BZW65571 BQA65571 BGE65571 AWI65571 AMM65571 ACQ65571 SU65571 IY65571 C65571 WVK35 WLO35 WBS35 VRW35 VIA35 UYE35 UOI35 UEM35 TUQ35 TKU35 TAY35 SRC35 SHG35 RXK35 RNO35 RDS35 QTW35 QKA35 QAE35 PQI35 PGM35 OWQ35 OMU35 OCY35 NTC35 NJG35 MZK35 MPO35 MFS35 LVW35 LMA35 LCE35 KSI35 KIM35 JYQ35 JOU35 JEY35 IVC35 ILG35 IBK35 HRO35 HHS35 GXW35 GOA35 GEE35 FUI35 FKM35 FAQ35 EQU35 EGY35 DXC35 DNG35 DDK35 CTO35 CJS35 BZW35 BQA35 BGE35 AWI35 AMM35 ACQ35 SU35 IY35">
      <formula1>$Q$9:$Q$11</formula1>
    </dataValidation>
    <dataValidation type="list" allowBlank="1" showInputMessage="1" showErrorMessage="1" sqref="I58:I62 WVQ983098:WVQ983102 WLU983098:WLU983102 WBY983098:WBY983102 VSC983098:VSC983102 VIG983098:VIG983102 UYK983098:UYK983102 UOO983098:UOO983102 UES983098:UES983102 TUW983098:TUW983102 TLA983098:TLA983102 TBE983098:TBE983102 SRI983098:SRI983102 SHM983098:SHM983102 RXQ983098:RXQ983102 RNU983098:RNU983102 RDY983098:RDY983102 QUC983098:QUC983102 QKG983098:QKG983102 QAK983098:QAK983102 PQO983098:PQO983102 PGS983098:PGS983102 OWW983098:OWW983102 ONA983098:ONA983102 ODE983098:ODE983102 NTI983098:NTI983102 NJM983098:NJM983102 MZQ983098:MZQ983102 MPU983098:MPU983102 MFY983098:MFY983102 LWC983098:LWC983102 LMG983098:LMG983102 LCK983098:LCK983102 KSO983098:KSO983102 KIS983098:KIS983102 JYW983098:JYW983102 JPA983098:JPA983102 JFE983098:JFE983102 IVI983098:IVI983102 ILM983098:ILM983102 IBQ983098:IBQ983102 HRU983098:HRU983102 HHY983098:HHY983102 GYC983098:GYC983102 GOG983098:GOG983102 GEK983098:GEK983102 FUO983098:FUO983102 FKS983098:FKS983102 FAW983098:FAW983102 ERA983098:ERA983102 EHE983098:EHE983102 DXI983098:DXI983102 DNM983098:DNM983102 DDQ983098:DDQ983102 CTU983098:CTU983102 CJY983098:CJY983102 CAC983098:CAC983102 BQG983098:BQG983102 BGK983098:BGK983102 AWO983098:AWO983102 AMS983098:AMS983102 ACW983098:ACW983102 TA983098:TA983102 JE983098:JE983102 I983098:I983102 WVQ917562:WVQ917566 WLU917562:WLU917566 WBY917562:WBY917566 VSC917562:VSC917566 VIG917562:VIG917566 UYK917562:UYK917566 UOO917562:UOO917566 UES917562:UES917566 TUW917562:TUW917566 TLA917562:TLA917566 TBE917562:TBE917566 SRI917562:SRI917566 SHM917562:SHM917566 RXQ917562:RXQ917566 RNU917562:RNU917566 RDY917562:RDY917566 QUC917562:QUC917566 QKG917562:QKG917566 QAK917562:QAK917566 PQO917562:PQO917566 PGS917562:PGS917566 OWW917562:OWW917566 ONA917562:ONA917566 ODE917562:ODE917566 NTI917562:NTI917566 NJM917562:NJM917566 MZQ917562:MZQ917566 MPU917562:MPU917566 MFY917562:MFY917566 LWC917562:LWC917566 LMG917562:LMG917566 LCK917562:LCK917566 KSO917562:KSO917566 KIS917562:KIS917566 JYW917562:JYW917566 JPA917562:JPA917566 JFE917562:JFE917566 IVI917562:IVI917566 ILM917562:ILM917566 IBQ917562:IBQ917566 HRU917562:HRU917566 HHY917562:HHY917566 GYC917562:GYC917566 GOG917562:GOG917566 GEK917562:GEK917566 FUO917562:FUO917566 FKS917562:FKS917566 FAW917562:FAW917566 ERA917562:ERA917566 EHE917562:EHE917566 DXI917562:DXI917566 DNM917562:DNM917566 DDQ917562:DDQ917566 CTU917562:CTU917566 CJY917562:CJY917566 CAC917562:CAC917566 BQG917562:BQG917566 BGK917562:BGK917566 AWO917562:AWO917566 AMS917562:AMS917566 ACW917562:ACW917566 TA917562:TA917566 JE917562:JE917566 I917562:I917566 WVQ852026:WVQ852030 WLU852026:WLU852030 WBY852026:WBY852030 VSC852026:VSC852030 VIG852026:VIG852030 UYK852026:UYK852030 UOO852026:UOO852030 UES852026:UES852030 TUW852026:TUW852030 TLA852026:TLA852030 TBE852026:TBE852030 SRI852026:SRI852030 SHM852026:SHM852030 RXQ852026:RXQ852030 RNU852026:RNU852030 RDY852026:RDY852030 QUC852026:QUC852030 QKG852026:QKG852030 QAK852026:QAK852030 PQO852026:PQO852030 PGS852026:PGS852030 OWW852026:OWW852030 ONA852026:ONA852030 ODE852026:ODE852030 NTI852026:NTI852030 NJM852026:NJM852030 MZQ852026:MZQ852030 MPU852026:MPU852030 MFY852026:MFY852030 LWC852026:LWC852030 LMG852026:LMG852030 LCK852026:LCK852030 KSO852026:KSO852030 KIS852026:KIS852030 JYW852026:JYW852030 JPA852026:JPA852030 JFE852026:JFE852030 IVI852026:IVI852030 ILM852026:ILM852030 IBQ852026:IBQ852030 HRU852026:HRU852030 HHY852026:HHY852030 GYC852026:GYC852030 GOG852026:GOG852030 GEK852026:GEK852030 FUO852026:FUO852030 FKS852026:FKS852030 FAW852026:FAW852030 ERA852026:ERA852030 EHE852026:EHE852030 DXI852026:DXI852030 DNM852026:DNM852030 DDQ852026:DDQ852030 CTU852026:CTU852030 CJY852026:CJY852030 CAC852026:CAC852030 BQG852026:BQG852030 BGK852026:BGK852030 AWO852026:AWO852030 AMS852026:AMS852030 ACW852026:ACW852030 TA852026:TA852030 JE852026:JE852030 I852026:I852030 WVQ786490:WVQ786494 WLU786490:WLU786494 WBY786490:WBY786494 VSC786490:VSC786494 VIG786490:VIG786494 UYK786490:UYK786494 UOO786490:UOO786494 UES786490:UES786494 TUW786490:TUW786494 TLA786490:TLA786494 TBE786490:TBE786494 SRI786490:SRI786494 SHM786490:SHM786494 RXQ786490:RXQ786494 RNU786490:RNU786494 RDY786490:RDY786494 QUC786490:QUC786494 QKG786490:QKG786494 QAK786490:QAK786494 PQO786490:PQO786494 PGS786490:PGS786494 OWW786490:OWW786494 ONA786490:ONA786494 ODE786490:ODE786494 NTI786490:NTI786494 NJM786490:NJM786494 MZQ786490:MZQ786494 MPU786490:MPU786494 MFY786490:MFY786494 LWC786490:LWC786494 LMG786490:LMG786494 LCK786490:LCK786494 KSO786490:KSO786494 KIS786490:KIS786494 JYW786490:JYW786494 JPA786490:JPA786494 JFE786490:JFE786494 IVI786490:IVI786494 ILM786490:ILM786494 IBQ786490:IBQ786494 HRU786490:HRU786494 HHY786490:HHY786494 GYC786490:GYC786494 GOG786490:GOG786494 GEK786490:GEK786494 FUO786490:FUO786494 FKS786490:FKS786494 FAW786490:FAW786494 ERA786490:ERA786494 EHE786490:EHE786494 DXI786490:DXI786494 DNM786490:DNM786494 DDQ786490:DDQ786494 CTU786490:CTU786494 CJY786490:CJY786494 CAC786490:CAC786494 BQG786490:BQG786494 BGK786490:BGK786494 AWO786490:AWO786494 AMS786490:AMS786494 ACW786490:ACW786494 TA786490:TA786494 JE786490:JE786494 I786490:I786494 WVQ720954:WVQ720958 WLU720954:WLU720958 WBY720954:WBY720958 VSC720954:VSC720958 VIG720954:VIG720958 UYK720954:UYK720958 UOO720954:UOO720958 UES720954:UES720958 TUW720954:TUW720958 TLA720954:TLA720958 TBE720954:TBE720958 SRI720954:SRI720958 SHM720954:SHM720958 RXQ720954:RXQ720958 RNU720954:RNU720958 RDY720954:RDY720958 QUC720954:QUC720958 QKG720954:QKG720958 QAK720954:QAK720958 PQO720954:PQO720958 PGS720954:PGS720958 OWW720954:OWW720958 ONA720954:ONA720958 ODE720954:ODE720958 NTI720954:NTI720958 NJM720954:NJM720958 MZQ720954:MZQ720958 MPU720954:MPU720958 MFY720954:MFY720958 LWC720954:LWC720958 LMG720954:LMG720958 LCK720954:LCK720958 KSO720954:KSO720958 KIS720954:KIS720958 JYW720954:JYW720958 JPA720954:JPA720958 JFE720954:JFE720958 IVI720954:IVI720958 ILM720954:ILM720958 IBQ720954:IBQ720958 HRU720954:HRU720958 HHY720954:HHY720958 GYC720954:GYC720958 GOG720954:GOG720958 GEK720954:GEK720958 FUO720954:FUO720958 FKS720954:FKS720958 FAW720954:FAW720958 ERA720954:ERA720958 EHE720954:EHE720958 DXI720954:DXI720958 DNM720954:DNM720958 DDQ720954:DDQ720958 CTU720954:CTU720958 CJY720954:CJY720958 CAC720954:CAC720958 BQG720954:BQG720958 BGK720954:BGK720958 AWO720954:AWO720958 AMS720954:AMS720958 ACW720954:ACW720958 TA720954:TA720958 JE720954:JE720958 I720954:I720958 WVQ655418:WVQ655422 WLU655418:WLU655422 WBY655418:WBY655422 VSC655418:VSC655422 VIG655418:VIG655422 UYK655418:UYK655422 UOO655418:UOO655422 UES655418:UES655422 TUW655418:TUW655422 TLA655418:TLA655422 TBE655418:TBE655422 SRI655418:SRI655422 SHM655418:SHM655422 RXQ655418:RXQ655422 RNU655418:RNU655422 RDY655418:RDY655422 QUC655418:QUC655422 QKG655418:QKG655422 QAK655418:QAK655422 PQO655418:PQO655422 PGS655418:PGS655422 OWW655418:OWW655422 ONA655418:ONA655422 ODE655418:ODE655422 NTI655418:NTI655422 NJM655418:NJM655422 MZQ655418:MZQ655422 MPU655418:MPU655422 MFY655418:MFY655422 LWC655418:LWC655422 LMG655418:LMG655422 LCK655418:LCK655422 KSO655418:KSO655422 KIS655418:KIS655422 JYW655418:JYW655422 JPA655418:JPA655422 JFE655418:JFE655422 IVI655418:IVI655422 ILM655418:ILM655422 IBQ655418:IBQ655422 HRU655418:HRU655422 HHY655418:HHY655422 GYC655418:GYC655422 GOG655418:GOG655422 GEK655418:GEK655422 FUO655418:FUO655422 FKS655418:FKS655422 FAW655418:FAW655422 ERA655418:ERA655422 EHE655418:EHE655422 DXI655418:DXI655422 DNM655418:DNM655422 DDQ655418:DDQ655422 CTU655418:CTU655422 CJY655418:CJY655422 CAC655418:CAC655422 BQG655418:BQG655422 BGK655418:BGK655422 AWO655418:AWO655422 AMS655418:AMS655422 ACW655418:ACW655422 TA655418:TA655422 JE655418:JE655422 I655418:I655422 WVQ589882:WVQ589886 WLU589882:WLU589886 WBY589882:WBY589886 VSC589882:VSC589886 VIG589882:VIG589886 UYK589882:UYK589886 UOO589882:UOO589886 UES589882:UES589886 TUW589882:TUW589886 TLA589882:TLA589886 TBE589882:TBE589886 SRI589882:SRI589886 SHM589882:SHM589886 RXQ589882:RXQ589886 RNU589882:RNU589886 RDY589882:RDY589886 QUC589882:QUC589886 QKG589882:QKG589886 QAK589882:QAK589886 PQO589882:PQO589886 PGS589882:PGS589886 OWW589882:OWW589886 ONA589882:ONA589886 ODE589882:ODE589886 NTI589882:NTI589886 NJM589882:NJM589886 MZQ589882:MZQ589886 MPU589882:MPU589886 MFY589882:MFY589886 LWC589882:LWC589886 LMG589882:LMG589886 LCK589882:LCK589886 KSO589882:KSO589886 KIS589882:KIS589886 JYW589882:JYW589886 JPA589882:JPA589886 JFE589882:JFE589886 IVI589882:IVI589886 ILM589882:ILM589886 IBQ589882:IBQ589886 HRU589882:HRU589886 HHY589882:HHY589886 GYC589882:GYC589886 GOG589882:GOG589886 GEK589882:GEK589886 FUO589882:FUO589886 FKS589882:FKS589886 FAW589882:FAW589886 ERA589882:ERA589886 EHE589882:EHE589886 DXI589882:DXI589886 DNM589882:DNM589886 DDQ589882:DDQ589886 CTU589882:CTU589886 CJY589882:CJY589886 CAC589882:CAC589886 BQG589882:BQG589886 BGK589882:BGK589886 AWO589882:AWO589886 AMS589882:AMS589886 ACW589882:ACW589886 TA589882:TA589886 JE589882:JE589886 I589882:I589886 WVQ524346:WVQ524350 WLU524346:WLU524350 WBY524346:WBY524350 VSC524346:VSC524350 VIG524346:VIG524350 UYK524346:UYK524350 UOO524346:UOO524350 UES524346:UES524350 TUW524346:TUW524350 TLA524346:TLA524350 TBE524346:TBE524350 SRI524346:SRI524350 SHM524346:SHM524350 RXQ524346:RXQ524350 RNU524346:RNU524350 RDY524346:RDY524350 QUC524346:QUC524350 QKG524346:QKG524350 QAK524346:QAK524350 PQO524346:PQO524350 PGS524346:PGS524350 OWW524346:OWW524350 ONA524346:ONA524350 ODE524346:ODE524350 NTI524346:NTI524350 NJM524346:NJM524350 MZQ524346:MZQ524350 MPU524346:MPU524350 MFY524346:MFY524350 LWC524346:LWC524350 LMG524346:LMG524350 LCK524346:LCK524350 KSO524346:KSO524350 KIS524346:KIS524350 JYW524346:JYW524350 JPA524346:JPA524350 JFE524346:JFE524350 IVI524346:IVI524350 ILM524346:ILM524350 IBQ524346:IBQ524350 HRU524346:HRU524350 HHY524346:HHY524350 GYC524346:GYC524350 GOG524346:GOG524350 GEK524346:GEK524350 FUO524346:FUO524350 FKS524346:FKS524350 FAW524346:FAW524350 ERA524346:ERA524350 EHE524346:EHE524350 DXI524346:DXI524350 DNM524346:DNM524350 DDQ524346:DDQ524350 CTU524346:CTU524350 CJY524346:CJY524350 CAC524346:CAC524350 BQG524346:BQG524350 BGK524346:BGK524350 AWO524346:AWO524350 AMS524346:AMS524350 ACW524346:ACW524350 TA524346:TA524350 JE524346:JE524350 I524346:I524350 WVQ458810:WVQ458814 WLU458810:WLU458814 WBY458810:WBY458814 VSC458810:VSC458814 VIG458810:VIG458814 UYK458810:UYK458814 UOO458810:UOO458814 UES458810:UES458814 TUW458810:TUW458814 TLA458810:TLA458814 TBE458810:TBE458814 SRI458810:SRI458814 SHM458810:SHM458814 RXQ458810:RXQ458814 RNU458810:RNU458814 RDY458810:RDY458814 QUC458810:QUC458814 QKG458810:QKG458814 QAK458810:QAK458814 PQO458810:PQO458814 PGS458810:PGS458814 OWW458810:OWW458814 ONA458810:ONA458814 ODE458810:ODE458814 NTI458810:NTI458814 NJM458810:NJM458814 MZQ458810:MZQ458814 MPU458810:MPU458814 MFY458810:MFY458814 LWC458810:LWC458814 LMG458810:LMG458814 LCK458810:LCK458814 KSO458810:KSO458814 KIS458810:KIS458814 JYW458810:JYW458814 JPA458810:JPA458814 JFE458810:JFE458814 IVI458810:IVI458814 ILM458810:ILM458814 IBQ458810:IBQ458814 HRU458810:HRU458814 HHY458810:HHY458814 GYC458810:GYC458814 GOG458810:GOG458814 GEK458810:GEK458814 FUO458810:FUO458814 FKS458810:FKS458814 FAW458810:FAW458814 ERA458810:ERA458814 EHE458810:EHE458814 DXI458810:DXI458814 DNM458810:DNM458814 DDQ458810:DDQ458814 CTU458810:CTU458814 CJY458810:CJY458814 CAC458810:CAC458814 BQG458810:BQG458814 BGK458810:BGK458814 AWO458810:AWO458814 AMS458810:AMS458814 ACW458810:ACW458814 TA458810:TA458814 JE458810:JE458814 I458810:I458814 WVQ393274:WVQ393278 WLU393274:WLU393278 WBY393274:WBY393278 VSC393274:VSC393278 VIG393274:VIG393278 UYK393274:UYK393278 UOO393274:UOO393278 UES393274:UES393278 TUW393274:TUW393278 TLA393274:TLA393278 TBE393274:TBE393278 SRI393274:SRI393278 SHM393274:SHM393278 RXQ393274:RXQ393278 RNU393274:RNU393278 RDY393274:RDY393278 QUC393274:QUC393278 QKG393274:QKG393278 QAK393274:QAK393278 PQO393274:PQO393278 PGS393274:PGS393278 OWW393274:OWW393278 ONA393274:ONA393278 ODE393274:ODE393278 NTI393274:NTI393278 NJM393274:NJM393278 MZQ393274:MZQ393278 MPU393274:MPU393278 MFY393274:MFY393278 LWC393274:LWC393278 LMG393274:LMG393278 LCK393274:LCK393278 KSO393274:KSO393278 KIS393274:KIS393278 JYW393274:JYW393278 JPA393274:JPA393278 JFE393274:JFE393278 IVI393274:IVI393278 ILM393274:ILM393278 IBQ393274:IBQ393278 HRU393274:HRU393278 HHY393274:HHY393278 GYC393274:GYC393278 GOG393274:GOG393278 GEK393274:GEK393278 FUO393274:FUO393278 FKS393274:FKS393278 FAW393274:FAW393278 ERA393274:ERA393278 EHE393274:EHE393278 DXI393274:DXI393278 DNM393274:DNM393278 DDQ393274:DDQ393278 CTU393274:CTU393278 CJY393274:CJY393278 CAC393274:CAC393278 BQG393274:BQG393278 BGK393274:BGK393278 AWO393274:AWO393278 AMS393274:AMS393278 ACW393274:ACW393278 TA393274:TA393278 JE393274:JE393278 I393274:I393278 WVQ327738:WVQ327742 WLU327738:WLU327742 WBY327738:WBY327742 VSC327738:VSC327742 VIG327738:VIG327742 UYK327738:UYK327742 UOO327738:UOO327742 UES327738:UES327742 TUW327738:TUW327742 TLA327738:TLA327742 TBE327738:TBE327742 SRI327738:SRI327742 SHM327738:SHM327742 RXQ327738:RXQ327742 RNU327738:RNU327742 RDY327738:RDY327742 QUC327738:QUC327742 QKG327738:QKG327742 QAK327738:QAK327742 PQO327738:PQO327742 PGS327738:PGS327742 OWW327738:OWW327742 ONA327738:ONA327742 ODE327738:ODE327742 NTI327738:NTI327742 NJM327738:NJM327742 MZQ327738:MZQ327742 MPU327738:MPU327742 MFY327738:MFY327742 LWC327738:LWC327742 LMG327738:LMG327742 LCK327738:LCK327742 KSO327738:KSO327742 KIS327738:KIS327742 JYW327738:JYW327742 JPA327738:JPA327742 JFE327738:JFE327742 IVI327738:IVI327742 ILM327738:ILM327742 IBQ327738:IBQ327742 HRU327738:HRU327742 HHY327738:HHY327742 GYC327738:GYC327742 GOG327738:GOG327742 GEK327738:GEK327742 FUO327738:FUO327742 FKS327738:FKS327742 FAW327738:FAW327742 ERA327738:ERA327742 EHE327738:EHE327742 DXI327738:DXI327742 DNM327738:DNM327742 DDQ327738:DDQ327742 CTU327738:CTU327742 CJY327738:CJY327742 CAC327738:CAC327742 BQG327738:BQG327742 BGK327738:BGK327742 AWO327738:AWO327742 AMS327738:AMS327742 ACW327738:ACW327742 TA327738:TA327742 JE327738:JE327742 I327738:I327742 WVQ262202:WVQ262206 WLU262202:WLU262206 WBY262202:WBY262206 VSC262202:VSC262206 VIG262202:VIG262206 UYK262202:UYK262206 UOO262202:UOO262206 UES262202:UES262206 TUW262202:TUW262206 TLA262202:TLA262206 TBE262202:TBE262206 SRI262202:SRI262206 SHM262202:SHM262206 RXQ262202:RXQ262206 RNU262202:RNU262206 RDY262202:RDY262206 QUC262202:QUC262206 QKG262202:QKG262206 QAK262202:QAK262206 PQO262202:PQO262206 PGS262202:PGS262206 OWW262202:OWW262206 ONA262202:ONA262206 ODE262202:ODE262206 NTI262202:NTI262206 NJM262202:NJM262206 MZQ262202:MZQ262206 MPU262202:MPU262206 MFY262202:MFY262206 LWC262202:LWC262206 LMG262202:LMG262206 LCK262202:LCK262206 KSO262202:KSO262206 KIS262202:KIS262206 JYW262202:JYW262206 JPA262202:JPA262206 JFE262202:JFE262206 IVI262202:IVI262206 ILM262202:ILM262206 IBQ262202:IBQ262206 HRU262202:HRU262206 HHY262202:HHY262206 GYC262202:GYC262206 GOG262202:GOG262206 GEK262202:GEK262206 FUO262202:FUO262206 FKS262202:FKS262206 FAW262202:FAW262206 ERA262202:ERA262206 EHE262202:EHE262206 DXI262202:DXI262206 DNM262202:DNM262206 DDQ262202:DDQ262206 CTU262202:CTU262206 CJY262202:CJY262206 CAC262202:CAC262206 BQG262202:BQG262206 BGK262202:BGK262206 AWO262202:AWO262206 AMS262202:AMS262206 ACW262202:ACW262206 TA262202:TA262206 JE262202:JE262206 I262202:I262206 WVQ196666:WVQ196670 WLU196666:WLU196670 WBY196666:WBY196670 VSC196666:VSC196670 VIG196666:VIG196670 UYK196666:UYK196670 UOO196666:UOO196670 UES196666:UES196670 TUW196666:TUW196670 TLA196666:TLA196670 TBE196666:TBE196670 SRI196666:SRI196670 SHM196666:SHM196670 RXQ196666:RXQ196670 RNU196666:RNU196670 RDY196666:RDY196670 QUC196666:QUC196670 QKG196666:QKG196670 QAK196666:QAK196670 PQO196666:PQO196670 PGS196666:PGS196670 OWW196666:OWW196670 ONA196666:ONA196670 ODE196666:ODE196670 NTI196666:NTI196670 NJM196666:NJM196670 MZQ196666:MZQ196670 MPU196666:MPU196670 MFY196666:MFY196670 LWC196666:LWC196670 LMG196666:LMG196670 LCK196666:LCK196670 KSO196666:KSO196670 KIS196666:KIS196670 JYW196666:JYW196670 JPA196666:JPA196670 JFE196666:JFE196670 IVI196666:IVI196670 ILM196666:ILM196670 IBQ196666:IBQ196670 HRU196666:HRU196670 HHY196666:HHY196670 GYC196666:GYC196670 GOG196666:GOG196670 GEK196666:GEK196670 FUO196666:FUO196670 FKS196666:FKS196670 FAW196666:FAW196670 ERA196666:ERA196670 EHE196666:EHE196670 DXI196666:DXI196670 DNM196666:DNM196670 DDQ196666:DDQ196670 CTU196666:CTU196670 CJY196666:CJY196670 CAC196666:CAC196670 BQG196666:BQG196670 BGK196666:BGK196670 AWO196666:AWO196670 AMS196666:AMS196670 ACW196666:ACW196670 TA196666:TA196670 JE196666:JE196670 I196666:I196670 WVQ131130:WVQ131134 WLU131130:WLU131134 WBY131130:WBY131134 VSC131130:VSC131134 VIG131130:VIG131134 UYK131130:UYK131134 UOO131130:UOO131134 UES131130:UES131134 TUW131130:TUW131134 TLA131130:TLA131134 TBE131130:TBE131134 SRI131130:SRI131134 SHM131130:SHM131134 RXQ131130:RXQ131134 RNU131130:RNU131134 RDY131130:RDY131134 QUC131130:QUC131134 QKG131130:QKG131134 QAK131130:QAK131134 PQO131130:PQO131134 PGS131130:PGS131134 OWW131130:OWW131134 ONA131130:ONA131134 ODE131130:ODE131134 NTI131130:NTI131134 NJM131130:NJM131134 MZQ131130:MZQ131134 MPU131130:MPU131134 MFY131130:MFY131134 LWC131130:LWC131134 LMG131130:LMG131134 LCK131130:LCK131134 KSO131130:KSO131134 KIS131130:KIS131134 JYW131130:JYW131134 JPA131130:JPA131134 JFE131130:JFE131134 IVI131130:IVI131134 ILM131130:ILM131134 IBQ131130:IBQ131134 HRU131130:HRU131134 HHY131130:HHY131134 GYC131130:GYC131134 GOG131130:GOG131134 GEK131130:GEK131134 FUO131130:FUO131134 FKS131130:FKS131134 FAW131130:FAW131134 ERA131130:ERA131134 EHE131130:EHE131134 DXI131130:DXI131134 DNM131130:DNM131134 DDQ131130:DDQ131134 CTU131130:CTU131134 CJY131130:CJY131134 CAC131130:CAC131134 BQG131130:BQG131134 BGK131130:BGK131134 AWO131130:AWO131134 AMS131130:AMS131134 ACW131130:ACW131134 TA131130:TA131134 JE131130:JE131134 I131130:I131134 WVQ65594:WVQ65598 WLU65594:WLU65598 WBY65594:WBY65598 VSC65594:VSC65598 VIG65594:VIG65598 UYK65594:UYK65598 UOO65594:UOO65598 UES65594:UES65598 TUW65594:TUW65598 TLA65594:TLA65598 TBE65594:TBE65598 SRI65594:SRI65598 SHM65594:SHM65598 RXQ65594:RXQ65598 RNU65594:RNU65598 RDY65594:RDY65598 QUC65594:QUC65598 QKG65594:QKG65598 QAK65594:QAK65598 PQO65594:PQO65598 PGS65594:PGS65598 OWW65594:OWW65598 ONA65594:ONA65598 ODE65594:ODE65598 NTI65594:NTI65598 NJM65594:NJM65598 MZQ65594:MZQ65598 MPU65594:MPU65598 MFY65594:MFY65598 LWC65594:LWC65598 LMG65594:LMG65598 LCK65594:LCK65598 KSO65594:KSO65598 KIS65594:KIS65598 JYW65594:JYW65598 JPA65594:JPA65598 JFE65594:JFE65598 IVI65594:IVI65598 ILM65594:ILM65598 IBQ65594:IBQ65598 HRU65594:HRU65598 HHY65594:HHY65598 GYC65594:GYC65598 GOG65594:GOG65598 GEK65594:GEK65598 FUO65594:FUO65598 FKS65594:FKS65598 FAW65594:FAW65598 ERA65594:ERA65598 EHE65594:EHE65598 DXI65594:DXI65598 DNM65594:DNM65598 DDQ65594:DDQ65598 CTU65594:CTU65598 CJY65594:CJY65598 CAC65594:CAC65598 BQG65594:BQG65598 BGK65594:BGK65598 AWO65594:AWO65598 AMS65594:AMS65598 ACW65594:ACW65598 TA65594:TA65598 JE65594:JE65598 I65594:I65598 WVQ58:WVQ62 WLU58:WLU62 WBY58:WBY62 VSC58:VSC62 VIG58:VIG62 UYK58:UYK62 UOO58:UOO62 UES58:UES62 TUW58:TUW62 TLA58:TLA62 TBE58:TBE62 SRI58:SRI62 SHM58:SHM62 RXQ58:RXQ62 RNU58:RNU62 RDY58:RDY62 QUC58:QUC62 QKG58:QKG62 QAK58:QAK62 PQO58:PQO62 PGS58:PGS62 OWW58:OWW62 ONA58:ONA62 ODE58:ODE62 NTI58:NTI62 NJM58:NJM62 MZQ58:MZQ62 MPU58:MPU62 MFY58:MFY62 LWC58:LWC62 LMG58:LMG62 LCK58:LCK62 KSO58:KSO62 KIS58:KIS62 JYW58:JYW62 JPA58:JPA62 JFE58:JFE62 IVI58:IVI62 ILM58:ILM62 IBQ58:IBQ62 HRU58:HRU62 HHY58:HHY62 GYC58:GYC62 GOG58:GOG62 GEK58:GEK62 FUO58:FUO62 FKS58:FKS62 FAW58:FAW62 ERA58:ERA62 EHE58:EHE62 DXI58:DXI62 DNM58:DNM62 DDQ58:DDQ62 CTU58:CTU62 CJY58:CJY62 CAC58:CAC62 BQG58:BQG62 BGK58:BGK62 AWO58:AWO62 AMS58:AMS62 ACW58:ACW62 TA58:TA62 JE58:JE62">
      <formula1>$N$9:$N$10</formula1>
    </dataValidation>
    <dataValidation type="list" allowBlank="1" showInputMessage="1" showErrorMessage="1" sqref="I75:I78">
      <formula1>$W$9:$W$10</formula1>
    </dataValidation>
  </dataValidations>
  <pageMargins left="0.51181102362204722" right="0.51181102362204722" top="0.44" bottom="0.42" header="0.31496062992125984" footer="0.31496062992125984"/>
  <pageSetup paperSize="9" scale="88" fitToHeight="2" orientation="portrait" blackAndWhite="1"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AO60"/>
  <sheetViews>
    <sheetView workbookViewId="0">
      <selection activeCell="B17" sqref="B17:G17"/>
    </sheetView>
  </sheetViews>
  <sheetFormatPr defaultRowHeight="15"/>
  <cols>
    <col min="1" max="1" width="3.28515625" style="71" customWidth="1"/>
    <col min="2" max="2" width="16.42578125" style="71" customWidth="1"/>
    <col min="3" max="3" width="9.140625" style="71"/>
    <col min="4" max="4" width="32" style="71" customWidth="1"/>
    <col min="5" max="5" width="22" style="71" customWidth="1"/>
    <col min="6" max="6" width="12.5703125" style="71" customWidth="1"/>
    <col min="7" max="7" width="9.140625" style="71"/>
    <col min="8" max="8" width="11.85546875" style="73" customWidth="1"/>
    <col min="9" max="9" width="72.140625" style="71" customWidth="1"/>
    <col min="10" max="16384" width="9.140625" style="71"/>
  </cols>
  <sheetData>
    <row r="1" spans="1:9">
      <c r="A1" s="68" t="s">
        <v>238</v>
      </c>
      <c r="B1" s="69"/>
      <c r="C1" s="69"/>
      <c r="D1" s="69"/>
      <c r="E1" s="69"/>
      <c r="F1" s="69"/>
      <c r="G1" s="69"/>
      <c r="H1" s="70"/>
      <c r="I1" s="70"/>
    </row>
    <row r="2" spans="1:9">
      <c r="A2" s="72" t="str">
        <f>IF(Заявление!I58=Заявление!$N$9,"Публикация в журнале, включенном в Перечень ВАК или входящем в международные цитатно-аналитические базы","")</f>
        <v/>
      </c>
      <c r="B2" s="69"/>
      <c r="C2" s="69"/>
      <c r="D2" s="69"/>
      <c r="E2" s="69"/>
      <c r="F2" s="69"/>
      <c r="G2" s="69"/>
      <c r="H2" s="70"/>
      <c r="I2" s="70"/>
    </row>
    <row r="3" spans="1:9">
      <c r="A3" s="72" t="str">
        <f>IF(Заявление!I59=Заявление!$N$9,"Участие в выполнении гранта или договора на проведение научных исследований (руководитель или исполнитель) ","")</f>
        <v/>
      </c>
      <c r="B3" s="69"/>
      <c r="C3" s="69"/>
      <c r="D3" s="69"/>
      <c r="E3" s="69"/>
      <c r="F3" s="69"/>
      <c r="G3" s="69"/>
      <c r="H3" s="70"/>
      <c r="I3" s="70"/>
    </row>
    <row r="4" spans="1:9">
      <c r="A4" s="72" t="str">
        <f>IF(Заявление!I60=Заявление!$N$9,"Патенты на изобретения, патенты (свидетельства) на полезную модель, патенты на промышленный образец, патенты на селекционные достижения, свидетельства на программу для электронных вычислительных машин, базу данных, топологию интегральных микросхем","")</f>
        <v/>
      </c>
      <c r="B4" s="69"/>
      <c r="C4" s="69"/>
      <c r="D4" s="69"/>
      <c r="E4" s="69"/>
      <c r="F4" s="69"/>
      <c r="G4" s="69"/>
      <c r="H4" s="70"/>
      <c r="I4" s="70"/>
    </row>
    <row r="5" spans="1:9">
      <c r="A5" s="72" t="str">
        <f>IF(Заявление!I61=Заявление!$N$9,"Диплом призового места научного конкурса/конференции, олимпиады «Я – профессионал», премии (стипендии) за достижения в научно-исследовательской деятельности","")</f>
        <v/>
      </c>
      <c r="B5" s="69"/>
      <c r="C5" s="69"/>
      <c r="D5" s="69"/>
      <c r="E5" s="69"/>
      <c r="F5" s="69"/>
      <c r="G5" s="69"/>
      <c r="H5" s="70"/>
      <c r="I5" s="70"/>
    </row>
    <row r="6" spans="1:9">
      <c r="A6" s="72" t="str">
        <f>IF(Заявление!I62=Заявление!$N$9,"Публикация в сборнике статей, материалах конференции","")</f>
        <v/>
      </c>
      <c r="B6" s="69"/>
      <c r="C6" s="69"/>
      <c r="D6" s="69"/>
      <c r="E6" s="69"/>
      <c r="F6" s="69"/>
      <c r="G6" s="69"/>
      <c r="H6" s="70"/>
      <c r="I6" s="70"/>
    </row>
    <row r="7" spans="1:9">
      <c r="A7" s="68" t="s">
        <v>239</v>
      </c>
      <c r="B7" s="69"/>
      <c r="C7" s="69"/>
      <c r="D7" s="69"/>
      <c r="E7" s="69"/>
      <c r="F7" s="69"/>
      <c r="G7" s="69"/>
      <c r="H7" s="70"/>
      <c r="I7" s="70"/>
    </row>
    <row r="8" spans="1:9">
      <c r="A8" s="68" t="s">
        <v>240</v>
      </c>
    </row>
    <row r="9" spans="1:9" ht="15.75">
      <c r="A9" s="74" t="s">
        <v>297</v>
      </c>
      <c r="B9" s="74"/>
      <c r="H9" s="75" t="s">
        <v>241</v>
      </c>
      <c r="I9" s="236" t="s">
        <v>242</v>
      </c>
    </row>
    <row r="10" spans="1:9" ht="15.75">
      <c r="A10" s="9"/>
      <c r="B10" s="9"/>
      <c r="H10" s="76">
        <v>1</v>
      </c>
      <c r="I10" s="237"/>
    </row>
    <row r="11" spans="1:9" ht="15.75">
      <c r="A11" s="238" t="s">
        <v>243</v>
      </c>
      <c r="B11" s="238"/>
      <c r="C11" s="238"/>
      <c r="D11" s="239" t="str">
        <f>CONCATENATE(Заявление!D13,"  ",Заявление!D14,"  ",Заявление!D15)</f>
        <v xml:space="preserve">    </v>
      </c>
      <c r="E11" s="239"/>
      <c r="F11" s="239"/>
      <c r="G11" s="239"/>
      <c r="H11" s="77">
        <v>1</v>
      </c>
    </row>
    <row r="12" spans="1:9" s="79" customFormat="1" ht="31.5" customHeight="1">
      <c r="A12" s="186" t="s">
        <v>244</v>
      </c>
      <c r="B12" s="186"/>
      <c r="C12" s="186"/>
      <c r="D12" s="231">
        <f>Заявление!A29</f>
        <v>0</v>
      </c>
      <c r="E12" s="231"/>
      <c r="F12" s="231"/>
      <c r="G12" s="231"/>
      <c r="H12" s="78">
        <v>1</v>
      </c>
    </row>
    <row r="13" spans="1:9" s="79" customFormat="1" ht="32.25" customHeight="1">
      <c r="A13" s="186" t="s">
        <v>245</v>
      </c>
      <c r="B13" s="186"/>
      <c r="C13" s="186"/>
      <c r="D13" s="231">
        <f>Заявление!A31</f>
        <v>0</v>
      </c>
      <c r="E13" s="231"/>
      <c r="F13" s="231"/>
      <c r="G13" s="231"/>
      <c r="H13" s="78">
        <v>1</v>
      </c>
    </row>
    <row r="14" spans="1:9" ht="15.75">
      <c r="A14" s="9"/>
      <c r="B14" s="9"/>
      <c r="H14" s="76">
        <v>1</v>
      </c>
    </row>
    <row r="15" spans="1:9">
      <c r="A15" s="233" t="s">
        <v>246</v>
      </c>
      <c r="B15" s="233"/>
      <c r="C15" s="233"/>
      <c r="D15" s="233"/>
      <c r="E15" s="233"/>
      <c r="F15" s="233"/>
      <c r="G15" s="233"/>
      <c r="H15" s="77">
        <v>1</v>
      </c>
    </row>
    <row r="16" spans="1:9" ht="29.25" customHeight="1">
      <c r="A16" s="234" t="s">
        <v>155</v>
      </c>
      <c r="B16" s="234"/>
      <c r="C16" s="234"/>
      <c r="D16" s="234"/>
      <c r="E16" s="234"/>
      <c r="F16" s="234"/>
      <c r="G16" s="234"/>
      <c r="H16" s="77" t="str">
        <f>IF(SUM(H17:H21)&gt;0,1,"")</f>
        <v/>
      </c>
      <c r="I16" s="80" t="s">
        <v>247</v>
      </c>
    </row>
    <row r="17" spans="1:9" ht="39" customHeight="1">
      <c r="A17" s="81" t="s">
        <v>248</v>
      </c>
      <c r="B17" s="235"/>
      <c r="C17" s="235"/>
      <c r="D17" s="235"/>
      <c r="E17" s="235"/>
      <c r="F17" s="235"/>
      <c r="G17" s="235"/>
      <c r="H17" s="77" t="str">
        <f>IF(ISBLANK(B17),"",1)</f>
        <v/>
      </c>
      <c r="I17" s="232" t="s">
        <v>290</v>
      </c>
    </row>
    <row r="18" spans="1:9" ht="39" customHeight="1">
      <c r="A18" s="81" t="s">
        <v>249</v>
      </c>
      <c r="B18" s="235"/>
      <c r="C18" s="235"/>
      <c r="D18" s="235"/>
      <c r="E18" s="235"/>
      <c r="F18" s="235"/>
      <c r="G18" s="235"/>
      <c r="H18" s="77" t="str">
        <f t="shared" ref="H18:H51" si="0">IF(ISBLANK(B18),"",1)</f>
        <v/>
      </c>
      <c r="I18" s="232"/>
    </row>
    <row r="19" spans="1:9" ht="39" customHeight="1">
      <c r="A19" s="81" t="s">
        <v>250</v>
      </c>
      <c r="B19" s="235"/>
      <c r="C19" s="235"/>
      <c r="D19" s="235"/>
      <c r="E19" s="235"/>
      <c r="F19" s="235"/>
      <c r="G19" s="235"/>
      <c r="H19" s="77" t="str">
        <f t="shared" si="0"/>
        <v/>
      </c>
      <c r="I19" s="232"/>
    </row>
    <row r="20" spans="1:9" ht="39" customHeight="1">
      <c r="A20" s="81" t="s">
        <v>251</v>
      </c>
      <c r="B20" s="235"/>
      <c r="C20" s="235"/>
      <c r="D20" s="235"/>
      <c r="E20" s="235"/>
      <c r="F20" s="235"/>
      <c r="G20" s="235"/>
      <c r="H20" s="77" t="str">
        <f t="shared" si="0"/>
        <v/>
      </c>
      <c r="I20" s="232"/>
    </row>
    <row r="21" spans="1:9" ht="39" customHeight="1">
      <c r="A21" s="81" t="s">
        <v>252</v>
      </c>
      <c r="B21" s="235"/>
      <c r="C21" s="235"/>
      <c r="D21" s="235"/>
      <c r="E21" s="235"/>
      <c r="F21" s="235"/>
      <c r="G21" s="235"/>
      <c r="H21" s="77" t="str">
        <f t="shared" si="0"/>
        <v/>
      </c>
      <c r="I21" s="102"/>
    </row>
    <row r="22" spans="1:9" ht="15.75" customHeight="1">
      <c r="A22" s="234" t="s">
        <v>258</v>
      </c>
      <c r="B22" s="234"/>
      <c r="C22" s="234"/>
      <c r="D22" s="234"/>
      <c r="E22" s="234"/>
      <c r="F22" s="234"/>
      <c r="G22" s="234"/>
      <c r="H22" s="77" t="str">
        <f>IF(SUM(H23:H27)&gt;0,1,"")</f>
        <v/>
      </c>
      <c r="I22" s="80" t="s">
        <v>247</v>
      </c>
    </row>
    <row r="23" spans="1:9" ht="39" customHeight="1">
      <c r="A23" s="81" t="s">
        <v>248</v>
      </c>
      <c r="B23" s="235"/>
      <c r="C23" s="235"/>
      <c r="D23" s="235"/>
      <c r="E23" s="235"/>
      <c r="F23" s="235"/>
      <c r="G23" s="235"/>
      <c r="H23" s="77" t="str">
        <f t="shared" si="0"/>
        <v/>
      </c>
      <c r="I23" s="232" t="s">
        <v>291</v>
      </c>
    </row>
    <row r="24" spans="1:9" ht="39" customHeight="1">
      <c r="A24" s="81" t="s">
        <v>249</v>
      </c>
      <c r="B24" s="235"/>
      <c r="C24" s="235"/>
      <c r="D24" s="235"/>
      <c r="E24" s="235"/>
      <c r="F24" s="235"/>
      <c r="G24" s="235"/>
      <c r="H24" s="77" t="str">
        <f t="shared" si="0"/>
        <v/>
      </c>
      <c r="I24" s="232"/>
    </row>
    <row r="25" spans="1:9" ht="39" customHeight="1">
      <c r="A25" s="81" t="s">
        <v>250</v>
      </c>
      <c r="B25" s="235"/>
      <c r="C25" s="235"/>
      <c r="D25" s="235"/>
      <c r="E25" s="235"/>
      <c r="F25" s="235"/>
      <c r="G25" s="235"/>
      <c r="H25" s="77" t="str">
        <f t="shared" si="0"/>
        <v/>
      </c>
      <c r="I25" s="232"/>
    </row>
    <row r="26" spans="1:9" ht="39" customHeight="1">
      <c r="A26" s="81" t="s">
        <v>251</v>
      </c>
      <c r="B26" s="235"/>
      <c r="C26" s="235"/>
      <c r="D26" s="235"/>
      <c r="E26" s="235"/>
      <c r="F26" s="235"/>
      <c r="G26" s="235"/>
      <c r="H26" s="77" t="str">
        <f t="shared" si="0"/>
        <v/>
      </c>
      <c r="I26" s="232"/>
    </row>
    <row r="27" spans="1:9" ht="39" customHeight="1">
      <c r="A27" s="81" t="s">
        <v>252</v>
      </c>
      <c r="B27" s="235"/>
      <c r="C27" s="235"/>
      <c r="D27" s="235"/>
      <c r="E27" s="235"/>
      <c r="F27" s="235"/>
      <c r="G27" s="235"/>
      <c r="H27" s="77" t="str">
        <f t="shared" si="0"/>
        <v/>
      </c>
    </row>
    <row r="28" spans="1:9" ht="45" customHeight="1">
      <c r="A28" s="234" t="s">
        <v>156</v>
      </c>
      <c r="B28" s="234"/>
      <c r="C28" s="234"/>
      <c r="D28" s="234"/>
      <c r="E28" s="234"/>
      <c r="F28" s="234"/>
      <c r="G28" s="234"/>
      <c r="H28" s="77" t="str">
        <f>IF(SUM(H29:H33)&gt;0,1,"")</f>
        <v/>
      </c>
      <c r="I28" s="80" t="s">
        <v>259</v>
      </c>
    </row>
    <row r="29" spans="1:9" ht="39" customHeight="1">
      <c r="A29" s="81" t="s">
        <v>248</v>
      </c>
      <c r="B29" s="235"/>
      <c r="C29" s="235"/>
      <c r="D29" s="235"/>
      <c r="E29" s="235"/>
      <c r="F29" s="235"/>
      <c r="G29" s="235"/>
      <c r="H29" s="77" t="str">
        <f t="shared" si="0"/>
        <v/>
      </c>
      <c r="I29" s="232" t="s">
        <v>292</v>
      </c>
    </row>
    <row r="30" spans="1:9" ht="39" customHeight="1">
      <c r="A30" s="81" t="s">
        <v>249</v>
      </c>
      <c r="B30" s="235"/>
      <c r="C30" s="235"/>
      <c r="D30" s="235"/>
      <c r="E30" s="235"/>
      <c r="F30" s="235"/>
      <c r="G30" s="235"/>
      <c r="H30" s="77" t="str">
        <f t="shared" si="0"/>
        <v/>
      </c>
      <c r="I30" s="232"/>
    </row>
    <row r="31" spans="1:9" ht="39" customHeight="1">
      <c r="A31" s="81" t="s">
        <v>250</v>
      </c>
      <c r="B31" s="235"/>
      <c r="C31" s="235"/>
      <c r="D31" s="235"/>
      <c r="E31" s="235"/>
      <c r="F31" s="235"/>
      <c r="G31" s="235"/>
      <c r="H31" s="77" t="str">
        <f t="shared" si="0"/>
        <v/>
      </c>
      <c r="I31" s="232" t="s">
        <v>293</v>
      </c>
    </row>
    <row r="32" spans="1:9" ht="39" customHeight="1">
      <c r="A32" s="81" t="s">
        <v>251</v>
      </c>
      <c r="B32" s="235"/>
      <c r="C32" s="235"/>
      <c r="D32" s="235"/>
      <c r="E32" s="235"/>
      <c r="F32" s="235"/>
      <c r="G32" s="235"/>
      <c r="H32" s="77" t="str">
        <f t="shared" si="0"/>
        <v/>
      </c>
      <c r="I32" s="232"/>
    </row>
    <row r="33" spans="1:9" ht="39" customHeight="1">
      <c r="A33" s="81" t="s">
        <v>252</v>
      </c>
      <c r="B33" s="235"/>
      <c r="C33" s="235"/>
      <c r="D33" s="235"/>
      <c r="E33" s="235"/>
      <c r="F33" s="235"/>
      <c r="G33" s="235"/>
      <c r="H33" s="77" t="str">
        <f t="shared" si="0"/>
        <v/>
      </c>
    </row>
    <row r="34" spans="1:9" ht="30" customHeight="1">
      <c r="A34" s="234" t="s">
        <v>157</v>
      </c>
      <c r="B34" s="234"/>
      <c r="C34" s="234"/>
      <c r="D34" s="234"/>
      <c r="E34" s="234"/>
      <c r="F34" s="234"/>
      <c r="G34" s="234"/>
      <c r="H34" s="77" t="str">
        <f>IF(SUM(H35:H40)&gt;0,1,"")</f>
        <v/>
      </c>
      <c r="I34" s="80" t="s">
        <v>259</v>
      </c>
    </row>
    <row r="35" spans="1:9" ht="54" customHeight="1">
      <c r="A35" s="81" t="s">
        <v>248</v>
      </c>
      <c r="B35" s="240"/>
      <c r="C35" s="235"/>
      <c r="D35" s="235"/>
      <c r="E35" s="235"/>
      <c r="F35" s="235"/>
      <c r="G35" s="235"/>
      <c r="H35" s="77" t="str">
        <f t="shared" si="0"/>
        <v/>
      </c>
      <c r="I35" s="232" t="s">
        <v>294</v>
      </c>
    </row>
    <row r="36" spans="1:9" ht="54" customHeight="1">
      <c r="A36" s="81" t="s">
        <v>249</v>
      </c>
      <c r="B36" s="235"/>
      <c r="C36" s="235"/>
      <c r="D36" s="235"/>
      <c r="E36" s="235"/>
      <c r="F36" s="235"/>
      <c r="G36" s="235"/>
      <c r="H36" s="77" t="str">
        <f t="shared" si="0"/>
        <v/>
      </c>
      <c r="I36" s="232"/>
    </row>
    <row r="37" spans="1:9" ht="54" customHeight="1">
      <c r="A37" s="81" t="s">
        <v>250</v>
      </c>
      <c r="B37" s="235"/>
      <c r="C37" s="235"/>
      <c r="D37" s="235"/>
      <c r="E37" s="235"/>
      <c r="F37" s="235"/>
      <c r="G37" s="235"/>
      <c r="H37" s="77" t="str">
        <f t="shared" si="0"/>
        <v/>
      </c>
      <c r="I37" s="102"/>
    </row>
    <row r="38" spans="1:9" ht="54" customHeight="1">
      <c r="A38" s="81" t="s">
        <v>251</v>
      </c>
      <c r="B38" s="235"/>
      <c r="C38" s="235"/>
      <c r="D38" s="235"/>
      <c r="E38" s="235"/>
      <c r="F38" s="235"/>
      <c r="G38" s="235"/>
      <c r="H38" s="77" t="str">
        <f t="shared" si="0"/>
        <v/>
      </c>
      <c r="I38" s="232" t="s">
        <v>295</v>
      </c>
    </row>
    <row r="39" spans="1:9" ht="54" customHeight="1">
      <c r="A39" s="81" t="s">
        <v>252</v>
      </c>
      <c r="B39" s="235"/>
      <c r="C39" s="235"/>
      <c r="D39" s="235"/>
      <c r="E39" s="235"/>
      <c r="F39" s="235"/>
      <c r="G39" s="235"/>
      <c r="H39" s="77" t="str">
        <f t="shared" si="0"/>
        <v/>
      </c>
      <c r="I39" s="232"/>
    </row>
    <row r="40" spans="1:9" ht="54" customHeight="1">
      <c r="A40" s="81" t="s">
        <v>253</v>
      </c>
      <c r="B40" s="235"/>
      <c r="C40" s="235"/>
      <c r="D40" s="235"/>
      <c r="E40" s="235"/>
      <c r="F40" s="235"/>
      <c r="G40" s="235"/>
      <c r="H40" s="77" t="str">
        <f t="shared" si="0"/>
        <v/>
      </c>
    </row>
    <row r="41" spans="1:9">
      <c r="A41" s="234" t="s">
        <v>158</v>
      </c>
      <c r="B41" s="234"/>
      <c r="C41" s="234"/>
      <c r="D41" s="234"/>
      <c r="E41" s="234"/>
      <c r="F41" s="234"/>
      <c r="G41" s="234"/>
      <c r="H41" s="77" t="str">
        <f>IF(SUM(H42:H51)&gt;0,1,"")</f>
        <v/>
      </c>
      <c r="I41" s="80" t="s">
        <v>247</v>
      </c>
    </row>
    <row r="42" spans="1:9" ht="39" customHeight="1">
      <c r="A42" s="81" t="s">
        <v>248</v>
      </c>
      <c r="B42" s="235"/>
      <c r="C42" s="235"/>
      <c r="D42" s="235"/>
      <c r="E42" s="235"/>
      <c r="F42" s="235"/>
      <c r="G42" s="235"/>
      <c r="H42" s="77" t="str">
        <f t="shared" si="0"/>
        <v/>
      </c>
      <c r="I42" s="232" t="s">
        <v>296</v>
      </c>
    </row>
    <row r="43" spans="1:9" ht="39" customHeight="1">
      <c r="A43" s="81" t="s">
        <v>249</v>
      </c>
      <c r="B43" s="235"/>
      <c r="C43" s="235"/>
      <c r="D43" s="235"/>
      <c r="E43" s="235"/>
      <c r="F43" s="235"/>
      <c r="G43" s="235"/>
      <c r="H43" s="77" t="str">
        <f t="shared" si="0"/>
        <v/>
      </c>
      <c r="I43" s="232"/>
    </row>
    <row r="44" spans="1:9" ht="39" customHeight="1">
      <c r="A44" s="81" t="s">
        <v>250</v>
      </c>
      <c r="B44" s="235"/>
      <c r="C44" s="235"/>
      <c r="D44" s="235"/>
      <c r="E44" s="235"/>
      <c r="F44" s="235"/>
      <c r="G44" s="235"/>
      <c r="H44" s="77" t="str">
        <f t="shared" si="0"/>
        <v/>
      </c>
      <c r="I44" s="232"/>
    </row>
    <row r="45" spans="1:9" ht="39" customHeight="1">
      <c r="A45" s="81" t="s">
        <v>251</v>
      </c>
      <c r="B45" s="235"/>
      <c r="C45" s="235"/>
      <c r="D45" s="235"/>
      <c r="E45" s="235"/>
      <c r="F45" s="235"/>
      <c r="G45" s="235"/>
      <c r="H45" s="77" t="str">
        <f t="shared" si="0"/>
        <v/>
      </c>
      <c r="I45" s="232"/>
    </row>
    <row r="46" spans="1:9" ht="39" customHeight="1">
      <c r="A46" s="81" t="s">
        <v>252</v>
      </c>
      <c r="B46" s="235"/>
      <c r="C46" s="235"/>
      <c r="D46" s="235"/>
      <c r="E46" s="235"/>
      <c r="F46" s="235"/>
      <c r="G46" s="235"/>
      <c r="H46" s="77" t="str">
        <f t="shared" si="0"/>
        <v/>
      </c>
    </row>
    <row r="47" spans="1:9" ht="39" customHeight="1">
      <c r="A47" s="81" t="s">
        <v>253</v>
      </c>
      <c r="B47" s="235"/>
      <c r="C47" s="235"/>
      <c r="D47" s="235"/>
      <c r="E47" s="235"/>
      <c r="F47" s="235"/>
      <c r="G47" s="235"/>
      <c r="H47" s="77" t="str">
        <f t="shared" si="0"/>
        <v/>
      </c>
    </row>
    <row r="48" spans="1:9" ht="39" customHeight="1">
      <c r="A48" s="81" t="s">
        <v>254</v>
      </c>
      <c r="B48" s="235"/>
      <c r="C48" s="235"/>
      <c r="D48" s="235"/>
      <c r="E48" s="235"/>
      <c r="F48" s="235"/>
      <c r="G48" s="235"/>
      <c r="H48" s="77" t="str">
        <f t="shared" si="0"/>
        <v/>
      </c>
    </row>
    <row r="49" spans="1:41" ht="39" customHeight="1">
      <c r="A49" s="81" t="s">
        <v>255</v>
      </c>
      <c r="B49" s="235"/>
      <c r="C49" s="235"/>
      <c r="D49" s="235"/>
      <c r="E49" s="235"/>
      <c r="F49" s="235"/>
      <c r="G49" s="235"/>
      <c r="H49" s="77" t="str">
        <f t="shared" si="0"/>
        <v/>
      </c>
    </row>
    <row r="50" spans="1:41" ht="39" customHeight="1">
      <c r="A50" s="81" t="s">
        <v>256</v>
      </c>
      <c r="B50" s="235"/>
      <c r="C50" s="235"/>
      <c r="D50" s="235"/>
      <c r="E50" s="235"/>
      <c r="F50" s="235"/>
      <c r="G50" s="235"/>
      <c r="H50" s="77" t="str">
        <f t="shared" si="0"/>
        <v/>
      </c>
    </row>
    <row r="51" spans="1:41" ht="39" customHeight="1">
      <c r="A51" s="81" t="s">
        <v>257</v>
      </c>
      <c r="B51" s="235"/>
      <c r="C51" s="235"/>
      <c r="D51" s="235"/>
      <c r="E51" s="235"/>
      <c r="F51" s="235"/>
      <c r="G51" s="235"/>
      <c r="H51" s="77" t="str">
        <f t="shared" si="0"/>
        <v/>
      </c>
    </row>
    <row r="52" spans="1:41" s="85" customFormat="1">
      <c r="A52" s="82"/>
      <c r="B52" s="82"/>
      <c r="C52" s="83"/>
      <c r="D52" s="83"/>
      <c r="E52" s="83"/>
      <c r="F52" s="83"/>
      <c r="G52" s="83"/>
      <c r="H52" s="84">
        <v>1</v>
      </c>
    </row>
    <row r="53" spans="1:41" ht="15.75">
      <c r="A53" s="244" t="s">
        <v>260</v>
      </c>
      <c r="B53" s="244"/>
      <c r="C53" s="244"/>
      <c r="D53" s="244"/>
      <c r="E53" s="244"/>
      <c r="F53" s="248" t="s">
        <v>161</v>
      </c>
      <c r="G53" s="248"/>
      <c r="H53" s="77">
        <v>1</v>
      </c>
    </row>
    <row r="54" spans="1:41" ht="31.5" customHeight="1">
      <c r="A54" s="243" t="s">
        <v>261</v>
      </c>
      <c r="B54" s="243"/>
      <c r="C54" s="243"/>
      <c r="D54" s="243"/>
      <c r="E54" s="243"/>
      <c r="F54" s="244"/>
      <c r="G54" s="244"/>
      <c r="H54" s="77">
        <v>1</v>
      </c>
    </row>
    <row r="55" spans="1:41" ht="32.25" customHeight="1">
      <c r="A55" s="243" t="s">
        <v>262</v>
      </c>
      <c r="B55" s="243"/>
      <c r="C55" s="243"/>
      <c r="D55" s="243"/>
      <c r="E55" s="243"/>
      <c r="F55" s="245"/>
      <c r="G55" s="246"/>
      <c r="H55" s="77">
        <v>1</v>
      </c>
    </row>
    <row r="56" spans="1:41" ht="32.25" customHeight="1">
      <c r="A56" s="243" t="s">
        <v>263</v>
      </c>
      <c r="B56" s="243"/>
      <c r="C56" s="243"/>
      <c r="D56" s="243"/>
      <c r="E56" s="243"/>
      <c r="F56" s="245"/>
      <c r="G56" s="246"/>
      <c r="H56" s="77">
        <v>1</v>
      </c>
    </row>
    <row r="57" spans="1:41" ht="15.75">
      <c r="A57" s="86"/>
      <c r="B57" s="86"/>
      <c r="H57" s="76">
        <v>1</v>
      </c>
    </row>
    <row r="58" spans="1:41" ht="15.75">
      <c r="A58" s="86"/>
      <c r="B58" s="86"/>
      <c r="H58" s="76">
        <v>1</v>
      </c>
    </row>
    <row r="59" spans="1:41" ht="15.75">
      <c r="A59" s="241"/>
      <c r="B59" s="241"/>
      <c r="C59" s="87" t="s">
        <v>282</v>
      </c>
      <c r="E59" s="242"/>
      <c r="F59" s="242"/>
      <c r="G59" s="242"/>
      <c r="H59" s="84">
        <v>1</v>
      </c>
      <c r="I59" s="9"/>
      <c r="M59" s="88"/>
      <c r="N59" s="88"/>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row>
    <row r="60" spans="1:41" ht="15.75">
      <c r="A60" s="247" t="s">
        <v>173</v>
      </c>
      <c r="B60" s="247"/>
      <c r="D60" s="9"/>
      <c r="E60" s="225" t="s">
        <v>174</v>
      </c>
      <c r="F60" s="225"/>
      <c r="G60" s="225"/>
      <c r="H60" s="77">
        <v>1</v>
      </c>
      <c r="I60" s="9"/>
      <c r="M60" s="88"/>
      <c r="N60" s="88"/>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row>
  </sheetData>
  <sheetProtection password="CA50" sheet="1" objects="1" scenarios="1" autoFilter="0"/>
  <autoFilter ref="H9:H60"/>
  <mergeCells count="63">
    <mergeCell ref="A60:B60"/>
    <mergeCell ref="E60:G60"/>
    <mergeCell ref="A56:E56"/>
    <mergeCell ref="F56:G56"/>
    <mergeCell ref="B47:G47"/>
    <mergeCell ref="B49:G49"/>
    <mergeCell ref="B50:G50"/>
    <mergeCell ref="B51:G51"/>
    <mergeCell ref="A53:E53"/>
    <mergeCell ref="F53:G53"/>
    <mergeCell ref="I23:I26"/>
    <mergeCell ref="I29:I30"/>
    <mergeCell ref="I31:I32"/>
    <mergeCell ref="I42:I45"/>
    <mergeCell ref="A59:B59"/>
    <mergeCell ref="E59:G59"/>
    <mergeCell ref="B42:G42"/>
    <mergeCell ref="B43:G43"/>
    <mergeCell ref="B44:G44"/>
    <mergeCell ref="B45:G45"/>
    <mergeCell ref="B46:G46"/>
    <mergeCell ref="A54:E54"/>
    <mergeCell ref="F54:G54"/>
    <mergeCell ref="A55:E55"/>
    <mergeCell ref="F55:G55"/>
    <mergeCell ref="B48:G48"/>
    <mergeCell ref="B30:G30"/>
    <mergeCell ref="B31:G31"/>
    <mergeCell ref="B32:G32"/>
    <mergeCell ref="A41:G41"/>
    <mergeCell ref="A34:G34"/>
    <mergeCell ref="B35:G35"/>
    <mergeCell ref="B36:G36"/>
    <mergeCell ref="B37:G37"/>
    <mergeCell ref="B38:G38"/>
    <mergeCell ref="B39:G39"/>
    <mergeCell ref="B40:G40"/>
    <mergeCell ref="B25:G25"/>
    <mergeCell ref="B26:G26"/>
    <mergeCell ref="B27:G27"/>
    <mergeCell ref="A28:G28"/>
    <mergeCell ref="B29:G29"/>
    <mergeCell ref="I9:I10"/>
    <mergeCell ref="A11:C11"/>
    <mergeCell ref="D11:G11"/>
    <mergeCell ref="A12:C12"/>
    <mergeCell ref="D12:G12"/>
    <mergeCell ref="A13:C13"/>
    <mergeCell ref="D13:G13"/>
    <mergeCell ref="I17:I20"/>
    <mergeCell ref="I35:I36"/>
    <mergeCell ref="I38:I39"/>
    <mergeCell ref="A15:G15"/>
    <mergeCell ref="A16:G16"/>
    <mergeCell ref="B17:G17"/>
    <mergeCell ref="B18:G18"/>
    <mergeCell ref="B19:G19"/>
    <mergeCell ref="B20:G20"/>
    <mergeCell ref="B21:G21"/>
    <mergeCell ref="B33:G33"/>
    <mergeCell ref="A22:G22"/>
    <mergeCell ref="B23:G23"/>
    <mergeCell ref="B24:G24"/>
  </mergeCells>
  <pageMargins left="0.51181102362204722" right="0.51181102362204722" top="0.51181102362204722" bottom="0.51181102362204722" header="0.31496062992125984" footer="0.31496062992125984"/>
  <pageSetup paperSize="9" scale="88" fitToHeight="9" orientation="portrait" blackAndWhite="1"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AI43"/>
  <sheetViews>
    <sheetView workbookViewId="0">
      <selection activeCell="C17" sqref="C17"/>
    </sheetView>
  </sheetViews>
  <sheetFormatPr defaultRowHeight="15"/>
  <cols>
    <col min="1" max="3" width="9.140625" style="3"/>
    <col min="4" max="4" width="42.7109375" style="3" customWidth="1"/>
    <col min="5" max="8" width="9.140625" style="3"/>
    <col min="9" max="9" width="56.85546875" style="3" customWidth="1"/>
    <col min="10" max="21" width="9.140625" style="5"/>
    <col min="22" max="33" width="9.140625" style="4"/>
    <col min="34" max="16384" width="9.140625" style="3"/>
  </cols>
  <sheetData>
    <row r="1" spans="1:35" ht="15.75">
      <c r="A1" s="10"/>
      <c r="B1" s="10"/>
      <c r="C1" s="10"/>
      <c r="D1" s="10"/>
      <c r="E1" s="10" t="s">
        <v>264</v>
      </c>
      <c r="F1" s="10"/>
      <c r="G1" s="10"/>
      <c r="H1" s="4"/>
      <c r="I1" s="4"/>
      <c r="P1" s="5" t="s">
        <v>11</v>
      </c>
      <c r="Q1" s="5" t="s">
        <v>12</v>
      </c>
      <c r="AH1" s="4"/>
      <c r="AI1" s="4"/>
    </row>
    <row r="2" spans="1:35" ht="15.75">
      <c r="A2" s="10"/>
      <c r="B2" s="10"/>
      <c r="C2" s="10"/>
      <c r="D2" s="10"/>
      <c r="E2" s="10" t="s">
        <v>265</v>
      </c>
      <c r="F2" s="10"/>
      <c r="G2" s="10"/>
      <c r="H2" s="4"/>
      <c r="I2" s="4"/>
      <c r="P2" s="5" t="s">
        <v>266</v>
      </c>
      <c r="Q2" s="5" t="s">
        <v>45</v>
      </c>
      <c r="AH2" s="4"/>
      <c r="AI2" s="4"/>
    </row>
    <row r="3" spans="1:35" ht="15.75">
      <c r="A3" s="10"/>
      <c r="B3" s="10"/>
      <c r="C3" s="10"/>
      <c r="D3" s="10"/>
      <c r="E3" s="10" t="s">
        <v>267</v>
      </c>
      <c r="F3" s="10"/>
      <c r="G3" s="10"/>
      <c r="H3" s="4"/>
      <c r="I3" s="4"/>
      <c r="P3" s="5" t="s">
        <v>268</v>
      </c>
      <c r="Q3" s="5" t="s">
        <v>29</v>
      </c>
      <c r="AH3" s="4"/>
      <c r="AI3" s="4"/>
    </row>
    <row r="4" spans="1:35" ht="15.75">
      <c r="A4" s="10"/>
      <c r="B4" s="10"/>
      <c r="C4" s="10"/>
      <c r="D4" s="10"/>
      <c r="E4" s="10"/>
      <c r="F4" s="10"/>
      <c r="G4" s="10"/>
      <c r="H4" s="4"/>
      <c r="I4" s="90"/>
      <c r="Q4" s="5" t="s">
        <v>56</v>
      </c>
      <c r="AH4" s="4"/>
      <c r="AI4" s="4"/>
    </row>
    <row r="5" spans="1:35" ht="15.75">
      <c r="A5" s="10"/>
      <c r="B5" s="10"/>
      <c r="C5" s="10"/>
      <c r="D5" s="10"/>
      <c r="E5" s="91"/>
      <c r="F5" s="91"/>
      <c r="G5" s="92" t="s">
        <v>282</v>
      </c>
      <c r="H5" s="4"/>
      <c r="I5" s="24" t="s">
        <v>269</v>
      </c>
      <c r="AH5" s="4"/>
      <c r="AI5" s="4"/>
    </row>
    <row r="6" spans="1:35" ht="15.75">
      <c r="A6" s="10"/>
      <c r="B6" s="10"/>
      <c r="C6" s="10"/>
      <c r="D6" s="10"/>
      <c r="E6" s="249" t="s">
        <v>270</v>
      </c>
      <c r="F6" s="249"/>
      <c r="G6" s="249"/>
      <c r="H6" s="4"/>
      <c r="I6" s="4"/>
      <c r="AH6" s="4"/>
      <c r="AI6" s="4"/>
    </row>
    <row r="7" spans="1:35" ht="15.75">
      <c r="A7" s="250" t="s">
        <v>299</v>
      </c>
      <c r="B7" s="251"/>
      <c r="C7" s="251"/>
      <c r="D7" s="251"/>
      <c r="E7" s="251"/>
      <c r="F7" s="251"/>
      <c r="G7" s="251"/>
      <c r="H7" s="4"/>
      <c r="I7" s="196" t="s">
        <v>300</v>
      </c>
      <c r="AH7" s="4"/>
      <c r="AI7" s="4"/>
    </row>
    <row r="8" spans="1:35" ht="15.75">
      <c r="A8" s="10"/>
      <c r="B8" s="10"/>
      <c r="C8" s="10"/>
      <c r="D8" s="10"/>
      <c r="E8" s="10"/>
      <c r="F8" s="10"/>
      <c r="G8" s="10"/>
      <c r="H8" s="4"/>
      <c r="I8" s="196"/>
      <c r="AH8" s="4"/>
      <c r="AI8" s="4"/>
    </row>
    <row r="9" spans="1:35" ht="15.75">
      <c r="A9" s="252" t="s">
        <v>271</v>
      </c>
      <c r="B9" s="253"/>
      <c r="C9" s="253"/>
      <c r="D9" s="253"/>
      <c r="E9" s="253"/>
      <c r="F9" s="253"/>
      <c r="G9" s="253"/>
      <c r="H9" s="4"/>
      <c r="I9" s="4"/>
      <c r="AH9" s="4"/>
      <c r="AI9" s="4"/>
    </row>
    <row r="10" spans="1:35" ht="15.75">
      <c r="A10" s="10"/>
      <c r="B10" s="10"/>
      <c r="C10" s="10"/>
      <c r="D10" s="10"/>
      <c r="E10" s="10"/>
      <c r="F10" s="10"/>
      <c r="G10" s="10"/>
      <c r="H10" s="4"/>
      <c r="I10" s="4"/>
      <c r="AH10" s="4"/>
      <c r="AI10" s="4"/>
    </row>
    <row r="11" spans="1:35" ht="27" customHeight="1">
      <c r="A11" s="114" t="s">
        <v>272</v>
      </c>
      <c r="B11" s="254" t="str">
        <f>CONCATENATE(Заявление!D13,"  ",Заявление!D14,"  ",Заявление!D15)</f>
        <v xml:space="preserve">    </v>
      </c>
      <c r="C11" s="255"/>
      <c r="D11" s="255"/>
      <c r="E11" s="255"/>
      <c r="F11" s="255"/>
      <c r="G11" s="255"/>
      <c r="H11" s="93"/>
      <c r="I11" s="4"/>
      <c r="AH11" s="4"/>
      <c r="AI11" s="4"/>
    </row>
    <row r="12" spans="1:35" ht="15.75">
      <c r="A12" s="10"/>
      <c r="B12" s="256" t="s">
        <v>273</v>
      </c>
      <c r="C12" s="257"/>
      <c r="D12" s="257"/>
      <c r="E12" s="257"/>
      <c r="F12" s="257"/>
      <c r="G12" s="257"/>
      <c r="H12" s="4"/>
      <c r="I12" s="4"/>
      <c r="AH12" s="4"/>
      <c r="AI12" s="4"/>
    </row>
    <row r="13" spans="1:35" ht="51.75" customHeight="1">
      <c r="A13" s="258" t="s">
        <v>274</v>
      </c>
      <c r="B13" s="267"/>
      <c r="C13" s="267"/>
      <c r="D13" s="267"/>
      <c r="E13" s="267"/>
      <c r="F13" s="267"/>
      <c r="G13" s="267"/>
      <c r="H13" s="4"/>
      <c r="I13" s="4"/>
      <c r="AH13" s="4"/>
      <c r="AI13" s="4"/>
    </row>
    <row r="14" spans="1:35" ht="40.5" customHeight="1">
      <c r="A14" s="260">
        <f>Заявление!A29</f>
        <v>0</v>
      </c>
      <c r="B14" s="261"/>
      <c r="C14" s="261"/>
      <c r="D14" s="261"/>
      <c r="E14" s="261"/>
      <c r="F14" s="261"/>
      <c r="G14" s="261"/>
      <c r="H14" s="4"/>
      <c r="I14" s="4"/>
      <c r="AH14" s="4"/>
      <c r="AI14" s="4"/>
    </row>
    <row r="15" spans="1:35" ht="30" customHeight="1">
      <c r="A15" s="262" t="s">
        <v>275</v>
      </c>
      <c r="B15" s="263"/>
      <c r="C15" s="263"/>
      <c r="D15" s="263"/>
      <c r="E15" s="263"/>
      <c r="F15" s="263"/>
      <c r="G15" s="263"/>
      <c r="H15" s="4"/>
      <c r="I15" s="4"/>
      <c r="AH15" s="4"/>
      <c r="AI15" s="4"/>
    </row>
    <row r="16" spans="1:35" ht="41.25" customHeight="1">
      <c r="A16" s="260">
        <f>Заявление!A31</f>
        <v>0</v>
      </c>
      <c r="B16" s="264"/>
      <c r="C16" s="264"/>
      <c r="D16" s="264"/>
      <c r="E16" s="264"/>
      <c r="F16" s="264"/>
      <c r="G16" s="264"/>
      <c r="H16" s="4"/>
      <c r="I16" s="4"/>
      <c r="AH16" s="4"/>
      <c r="AI16" s="4"/>
    </row>
    <row r="17" spans="1:35" ht="24" customHeight="1">
      <c r="A17" s="10" t="s">
        <v>276</v>
      </c>
      <c r="B17" s="10"/>
      <c r="C17" s="103"/>
      <c r="D17" s="94"/>
      <c r="E17" s="10"/>
      <c r="F17" s="10"/>
      <c r="G17" s="10"/>
      <c r="H17" s="4"/>
      <c r="I17" s="196" t="s">
        <v>277</v>
      </c>
      <c r="AH17" s="4"/>
      <c r="AI17" s="4"/>
    </row>
    <row r="18" spans="1:35" ht="24" customHeight="1">
      <c r="A18" s="10" t="s">
        <v>278</v>
      </c>
      <c r="C18" s="265"/>
      <c r="D18" s="265"/>
      <c r="E18" s="265"/>
      <c r="F18" s="10"/>
      <c r="G18" s="10"/>
      <c r="H18" s="4"/>
      <c r="I18" s="196"/>
      <c r="AH18" s="4"/>
      <c r="AI18" s="4"/>
    </row>
    <row r="19" spans="1:35" ht="21.75" customHeight="1">
      <c r="H19" s="5" t="str">
        <f>CONCATENATE(IF(C17="очная","очной",""),IF(C17="заочная","заочной","")," - ",C18)</f>
        <v xml:space="preserve"> - </v>
      </c>
      <c r="I19" s="259" t="str">
        <f>IF(J19&lt;&gt;"ДА","Вы указали сочетание 'форма обучения' и 'основа обучения', по которым прием на выбранное Вами направление подготовки не осуществляется","")</f>
        <v/>
      </c>
      <c r="J19" s="5" t="str">
        <f>IF(H19=" - ","ДА",LOOKUP(H19,Заявление!C114:C119,Заявление!G114:G119))</f>
        <v>ДА</v>
      </c>
      <c r="AH19" s="4"/>
      <c r="AI19" s="4"/>
    </row>
    <row r="20" spans="1:35" ht="103.5" customHeight="1">
      <c r="A20" s="258" t="s">
        <v>280</v>
      </c>
      <c r="B20" s="258"/>
      <c r="C20" s="258"/>
      <c r="D20" s="258"/>
      <c r="E20" s="258"/>
      <c r="F20" s="258"/>
      <c r="G20" s="258"/>
      <c r="I20" s="259"/>
      <c r="AH20" s="4"/>
      <c r="AI20" s="4"/>
    </row>
    <row r="21" spans="1:35" ht="35.25" customHeight="1">
      <c r="A21" s="258" t="s">
        <v>279</v>
      </c>
      <c r="B21" s="258"/>
      <c r="C21" s="258"/>
      <c r="D21" s="258"/>
      <c r="E21" s="258"/>
      <c r="F21" s="258"/>
      <c r="G21" s="258"/>
      <c r="H21" s="4"/>
      <c r="I21" s="259"/>
      <c r="AH21" s="4"/>
      <c r="AI21" s="4"/>
    </row>
    <row r="22" spans="1:35" ht="60" customHeight="1">
      <c r="A22" s="266" t="s">
        <v>301</v>
      </c>
      <c r="B22" s="266"/>
      <c r="C22" s="266"/>
      <c r="D22" s="266"/>
      <c r="E22" s="266"/>
      <c r="F22" s="266"/>
      <c r="G22" s="266"/>
      <c r="H22" s="4"/>
      <c r="I22" s="259"/>
      <c r="AH22" s="4"/>
      <c r="AI22" s="4"/>
    </row>
    <row r="23" spans="1:35" ht="101.25" customHeight="1">
      <c r="A23" s="270" t="s">
        <v>302</v>
      </c>
      <c r="B23" s="271"/>
      <c r="C23" s="271"/>
      <c r="D23" s="271"/>
      <c r="E23" s="271"/>
      <c r="F23" s="271"/>
      <c r="G23" s="271"/>
      <c r="H23" s="4"/>
      <c r="I23" s="259"/>
      <c r="AH23" s="4"/>
      <c r="AI23" s="4"/>
    </row>
    <row r="24" spans="1:35">
      <c r="H24" s="4"/>
      <c r="I24" s="259"/>
      <c r="AH24" s="4"/>
      <c r="AI24" s="4"/>
    </row>
    <row r="25" spans="1:35">
      <c r="H25" s="4"/>
      <c r="I25" s="259"/>
      <c r="AH25" s="4"/>
      <c r="AI25" s="4"/>
    </row>
    <row r="26" spans="1:35">
      <c r="H26" s="4"/>
      <c r="I26" s="4"/>
      <c r="AH26" s="4"/>
      <c r="AI26" s="4"/>
    </row>
    <row r="27" spans="1:35" ht="15.75">
      <c r="A27" s="10"/>
      <c r="B27" s="10"/>
      <c r="C27" s="10"/>
      <c r="D27" s="10"/>
      <c r="E27" s="95"/>
      <c r="F27" s="268"/>
      <c r="G27" s="269"/>
      <c r="H27" s="4"/>
      <c r="I27" s="24" t="s">
        <v>281</v>
      </c>
      <c r="AH27" s="4"/>
      <c r="AI27" s="4"/>
    </row>
    <row r="28" spans="1:35" ht="15.75">
      <c r="A28" s="10"/>
      <c r="B28" s="10"/>
      <c r="C28" s="10"/>
      <c r="D28" s="10"/>
      <c r="E28" s="4"/>
      <c r="F28" s="4"/>
      <c r="G28" s="96" t="s">
        <v>178</v>
      </c>
      <c r="H28" s="4"/>
      <c r="I28" s="4"/>
      <c r="AH28" s="4"/>
      <c r="AI28" s="4"/>
    </row>
    <row r="38" spans="1:7" ht="15.75">
      <c r="A38" s="270"/>
      <c r="B38" s="271"/>
      <c r="C38" s="271"/>
      <c r="D38" s="271"/>
      <c r="E38" s="271"/>
      <c r="F38" s="271"/>
      <c r="G38" s="271"/>
    </row>
    <row r="39" spans="1:7" ht="15.75">
      <c r="A39" s="270"/>
      <c r="B39" s="271"/>
      <c r="C39" s="271"/>
      <c r="D39" s="271"/>
      <c r="E39" s="271"/>
      <c r="F39" s="271"/>
      <c r="G39" s="271"/>
    </row>
    <row r="43" spans="1:7" ht="15.75">
      <c r="A43" s="258"/>
      <c r="B43" s="258"/>
      <c r="C43" s="258"/>
      <c r="D43" s="258"/>
      <c r="E43" s="258"/>
      <c r="F43" s="258"/>
      <c r="G43" s="258"/>
    </row>
  </sheetData>
  <sheetProtection password="CA50" sheet="1" objects="1" scenarios="1"/>
  <mergeCells count="21">
    <mergeCell ref="A43:G43"/>
    <mergeCell ref="F27:G27"/>
    <mergeCell ref="A38:G38"/>
    <mergeCell ref="A39:G39"/>
    <mergeCell ref="A23:G23"/>
    <mergeCell ref="A20:G20"/>
    <mergeCell ref="I7:I8"/>
    <mergeCell ref="I19:I25"/>
    <mergeCell ref="A14:G14"/>
    <mergeCell ref="A15:G15"/>
    <mergeCell ref="A16:G16"/>
    <mergeCell ref="I17:I18"/>
    <mergeCell ref="C18:E18"/>
    <mergeCell ref="A21:G21"/>
    <mergeCell ref="A22:G22"/>
    <mergeCell ref="A13:G13"/>
    <mergeCell ref="E6:G6"/>
    <mergeCell ref="A7:G7"/>
    <mergeCell ref="A9:G9"/>
    <mergeCell ref="B11:G11"/>
    <mergeCell ref="B12:G12"/>
  </mergeCells>
  <dataValidations count="2">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$P$2:$P$3</formula1>
    </dataValidation>
    <dataValidation type="list" allowBlank="1" showInputMessage="1" showErrorMessage="1" sqref="WVK98305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C18:E18">
      <formula1>$Q$2:$Q$4</formula1>
    </dataValidation>
  </dataValidations>
  <pageMargins left="0.51181102362204722" right="0.51181102362204722" top="0.51181102362204722" bottom="0.51181102362204722"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Заявление</vt:lpstr>
      <vt:lpstr>Индивидуальные достижения</vt:lpstr>
      <vt:lpstr>Согласие на зачисление</vt:lpstr>
      <vt:lpstr>Заявление!Область_печати</vt:lpstr>
      <vt:lpstr>'Индивидуальные достижения'!Область_печати</vt:lpstr>
      <vt:lpstr>'Согласие на зачисление'!Область_печати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2021-07-05T11:00:21Z</cp:lastPrinted>
  <dcterms:created xsi:type="dcterms:W3CDTF">2021-06-21T08:32:27Z</dcterms:created>
  <dcterms:modified xsi:type="dcterms:W3CDTF">2021-07-08T12:28:39Z</dcterms:modified>
</cp:coreProperties>
</file>